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2_К протоколу от 28.02.2023  № 2\"/>
    </mc:Choice>
  </mc:AlternateContent>
  <bookViews>
    <workbookView xWindow="0" yWindow="0" windowWidth="28800" windowHeight="12330"/>
  </bookViews>
  <sheets>
    <sheet name="Лист 1" sheetId="1" r:id="rId1"/>
  </sheets>
  <definedNames>
    <definedName name="Z_43FB4BE2_428C_4FEA_9690_BFAEC384AE1A_.wvu.Cols" localSheetId="0" hidden="1">'Лист 1'!$C:$F</definedName>
    <definedName name="Z_C7241C17_BC20_4AA6_BF12_8BC0723ABFCD_.wvu.Cols" localSheetId="0" hidden="1">'Лист 1'!$C:$F</definedName>
    <definedName name="_xlnm.Print_Titles" localSheetId="0">'Лист 1'!$7:$9</definedName>
  </definedNames>
  <calcPr calcId="162913"/>
  <customWorkbookViews>
    <customWorkbookView name="S R. T - Личное представление" guid="{C7241C17-BC20-4AA6-BF12-8BC0723ABFCD}" mergeInterval="0" personalView="1" xWindow="938" yWindow="3" windowWidth="971" windowHeight="1040" activeSheetId="1"/>
    <customWorkbookView name="O N. A - Личное представление" guid="{43FB4BE2-428C-4FEA-9690-BFAEC384AE1A}" mergeInterval="0" personalView="1" xWindow="858" yWindow="2" windowWidth="1026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  <c r="R20" i="1"/>
  <c r="D20" i="1" l="1"/>
  <c r="D36" i="1" l="1"/>
  <c r="BU36" i="1" l="1"/>
  <c r="BU37" i="1"/>
  <c r="BU38" i="1"/>
  <c r="BU39" i="1"/>
  <c r="BU40" i="1"/>
  <c r="BU41" i="1"/>
  <c r="BU42" i="1"/>
  <c r="BS76" i="1" l="1"/>
  <c r="BR76" i="1"/>
  <c r="P76" i="1" l="1"/>
  <c r="BU62" i="1" l="1"/>
  <c r="H76" i="1"/>
  <c r="G76" i="1"/>
  <c r="BT76" i="1" l="1"/>
  <c r="BP76" i="1"/>
  <c r="BQ76" i="1"/>
  <c r="BB76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AS76" i="1"/>
  <c r="AT76" i="1"/>
  <c r="AU76" i="1"/>
  <c r="AV76" i="1"/>
  <c r="AA76" i="1"/>
  <c r="Y76" i="1"/>
  <c r="Z76" i="1"/>
  <c r="W76" i="1"/>
  <c r="X76" i="1"/>
  <c r="M76" i="1"/>
  <c r="N76" i="1"/>
  <c r="BA76" i="1"/>
  <c r="AX76" i="1" l="1"/>
  <c r="AW76" i="1"/>
  <c r="AB76" i="1" l="1"/>
  <c r="AZ76" i="1" l="1"/>
  <c r="AM76" i="1" l="1"/>
  <c r="AO76" i="1"/>
  <c r="AK76" i="1"/>
  <c r="AQ76" i="1"/>
  <c r="AN76" i="1"/>
  <c r="AP76" i="1"/>
  <c r="AL76" i="1"/>
  <c r="AR76" i="1"/>
  <c r="R76" i="1" l="1"/>
  <c r="T76" i="1"/>
  <c r="V76" i="1"/>
  <c r="O76" i="1"/>
  <c r="Q76" i="1"/>
  <c r="S76" i="1"/>
  <c r="U76" i="1"/>
  <c r="BU51" i="1" l="1"/>
  <c r="BU50" i="1"/>
  <c r="BU48" i="1"/>
  <c r="BU46" i="1"/>
  <c r="BU44" i="1"/>
  <c r="BU34" i="1"/>
  <c r="BU32" i="1"/>
  <c r="BU30" i="1"/>
  <c r="BU28" i="1"/>
  <c r="BU26" i="1"/>
  <c r="BU24" i="1"/>
  <c r="BU22" i="1"/>
  <c r="BU20" i="1"/>
  <c r="BU18" i="1"/>
  <c r="BU16" i="1"/>
  <c r="BU14" i="1"/>
  <c r="BU12" i="1"/>
  <c r="BU66" i="1"/>
  <c r="BU64" i="1"/>
  <c r="BU60" i="1"/>
  <c r="BU58" i="1"/>
  <c r="BU56" i="1"/>
  <c r="BU54" i="1"/>
  <c r="BU52" i="1"/>
  <c r="BU74" i="1"/>
  <c r="BU71" i="1"/>
  <c r="BU69" i="1"/>
  <c r="J76" i="1"/>
  <c r="BU49" i="1"/>
  <c r="BU47" i="1"/>
  <c r="BU45" i="1"/>
  <c r="BU43" i="1"/>
  <c r="BU35" i="1"/>
  <c r="BU33" i="1"/>
  <c r="BU31" i="1"/>
  <c r="BU29" i="1"/>
  <c r="BU27" i="1"/>
  <c r="BU25" i="1"/>
  <c r="BU23" i="1"/>
  <c r="BU21" i="1"/>
  <c r="BU19" i="1"/>
  <c r="BU17" i="1"/>
  <c r="BU15" i="1"/>
  <c r="BU13" i="1"/>
  <c r="BU11" i="1"/>
  <c r="BU67" i="1"/>
  <c r="BU65" i="1"/>
  <c r="BU63" i="1"/>
  <c r="BU61" i="1"/>
  <c r="BU59" i="1"/>
  <c r="BU57" i="1"/>
  <c r="BU55" i="1"/>
  <c r="BU53" i="1"/>
  <c r="BU75" i="1"/>
  <c r="BU73" i="1"/>
  <c r="BU72" i="1"/>
  <c r="BU70" i="1"/>
  <c r="BU10" i="1"/>
  <c r="BU68" i="1"/>
  <c r="I76" i="1"/>
  <c r="K76" i="1"/>
  <c r="F76" i="1"/>
  <c r="L76" i="1"/>
  <c r="E76" i="1"/>
  <c r="BU76" i="1" l="1"/>
  <c r="AJ76" i="1"/>
  <c r="AE76" i="1"/>
  <c r="AH76" i="1"/>
  <c r="AF76" i="1"/>
  <c r="AI76" i="1"/>
  <c r="AD76" i="1"/>
  <c r="AG76" i="1"/>
  <c r="AY76" i="1" l="1"/>
  <c r="C76" i="1"/>
  <c r="D76" i="1"/>
  <c r="AC76" i="1"/>
</calcChain>
</file>

<file path=xl/sharedStrings.xml><?xml version="1.0" encoding="utf-8"?>
<sst xmlns="http://schemas.openxmlformats.org/spreadsheetml/2006/main" count="180" uniqueCount="123">
  <si>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</si>
  <si>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</si>
  <si>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</si>
  <si>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</si>
  <si>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</si>
  <si>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</si>
  <si>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</si>
  <si>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</si>
  <si>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</si>
  <si>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</si>
  <si>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</si>
  <si>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</si>
  <si>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</si>
  <si>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</si>
  <si>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</si>
  <si>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</si>
  <si>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</si>
  <si>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</si>
  <si>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услуга-з/сл.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</si>
  <si>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</si>
  <si>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</si>
  <si>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</si>
  <si>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</si>
  <si>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</si>
  <si>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</si>
  <si>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</si>
  <si>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</si>
  <si>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</si>
  <si>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</si>
  <si>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</si>
  <si>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</si>
  <si>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</si>
  <si>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</si>
  <si>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</si>
  <si>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</si>
  <si>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</si>
  <si>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</si>
  <si>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</si>
  <si>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</si>
  <si>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</si>
  <si>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</si>
  <si>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</si>
  <si>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</si>
  <si>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</si>
  <si>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</si>
  <si>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</si>
  <si>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</si>
  <si>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</si>
  <si>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</si>
  <si>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</si>
  <si>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</si>
  <si>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</si>
  <si>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</si>
  <si>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</si>
  <si>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</si>
  <si>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</si>
  <si>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</si>
  <si>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</si>
  <si>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</si>
  <si>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</si>
  <si>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</si>
  <si>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</si>
  <si>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</si>
  <si>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</si>
  <si>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</si>
  <si>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</si>
  <si>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</si>
  <si>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</si>
  <si>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</si>
  <si>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</si>
  <si>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</si>
  <si>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</si>
  <si>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</si>
  <si>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</si>
  <si>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ФГБУ СКФНКЦ ФМБА России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</si>
  <si>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</si>
  <si>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</si>
  <si>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</si>
  <si>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</si>
  <si>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</si>
  <si>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</si>
  <si>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</si>
  <si>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</si>
  <si>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</si>
  <si>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</si>
  <si>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</si>
  <si>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</si>
  <si>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</si>
  <si>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</si>
  <si>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</si>
  <si>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</si>
  <si>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</si>
  <si>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</si>
  <si>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</si>
  <si>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</si>
  <si>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</si>
  <si>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</si>
  <si>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</si>
  <si>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</si>
  <si>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</si>
  <si>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</si>
  <si>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</si>
  <si>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</si>
  <si>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</si>
  <si>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</si>
  <si>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</si>
  <si>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</si>
  <si>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</si>
  <si>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</si>
  <si>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</si>
  <si>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</si>
  <si>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</si>
  <si>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</si>
  <si>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</si>
  <si>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</si>
  <si>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</si>
  <si>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Корректировка объемов предоставления медицинской помощи медицинскими организациями в сфере ОМС в КБР на 2023 г.</t>
  </si>
  <si>
    <t xml:space="preserve">ООО Медицинский центр "Виддер-Юг" </t>
  </si>
  <si>
    <t>к протоколу Комиссии по разработке ТП ОМС КБР</t>
  </si>
  <si>
    <t xml:space="preserve">ГБУЗ "ЦРБ" Зольского муниципального района </t>
  </si>
  <si>
    <t>от 28.02.2023 г. № 2</t>
  </si>
  <si>
    <t>Приложение 12</t>
  </si>
  <si>
    <t>Посещения (за ед. объема)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</si>
</sst>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4" fontId="1" fillId="0" borderId="0" xfId="0" applyNumberFormat="1" applyFont="1" applyFill="1"/>
    <xf numFmtId="4" fontId="1" fillId="0" borderId="0" xfId="0" applyNumberFormat="1" applyFont="1" applyFill="1" applyAlignment="1"/>
    <xf numFmtId="4" fontId="4" fillId="0" borderId="0" xfId="1" applyNumberFormat="1" applyFont="1" applyFill="1"/>
    <xf numFmtId="4" fontId="4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top"/>
    </xf>
    <xf numFmtId="4" fontId="5" fillId="0" borderId="6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 wrapText="1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9" fillId="0" borderId="1" xfId="0" applyNumberFormat="1" applyFont="1" applyFill="1" applyBorder="1"/>
    <xf numFmtId="4" fontId="7" fillId="0" borderId="1" xfId="0" applyNumberFormat="1" applyFont="1" applyFill="1" applyBorder="1"/>
    <xf numFmtId="4" fontId="7" fillId="0" borderId="0" xfId="0" applyNumberFormat="1" applyFont="1" applyFill="1"/>
    <xf numFmtId="4" fontId="1" fillId="0" borderId="1" xfId="0" applyNumberFormat="1" applyFont="1" applyFill="1" applyBorder="1" applyAlignment="1">
      <alignment horizontal="left" wrapText="1"/>
    </xf>
    <xf numFmtId="4" fontId="1" fillId="0" borderId="2" xfId="0" applyNumberFormat="1" applyFont="1" applyFill="1" applyBorder="1"/>
    <xf numFmtId="4" fontId="1" fillId="0" borderId="1" xfId="0" applyNumberFormat="1" applyFont="1" applyFill="1" applyBorder="1" applyAlignment="1">
      <alignment horizontal="center"/>
    </xf>
    <xf numFmtId="3" fontId="1" fillId="0" borderId="0" xfId="0" applyNumberFormat="1" applyFont="1" applyFill="1"/>
    <xf numFmtId="3" fontId="4" fillId="0" borderId="0" xfId="1" applyNumberFormat="1" applyFont="1" applyFill="1"/>
    <xf numFmtId="3" fontId="5" fillId="0" borderId="0" xfId="1" applyNumberFormat="1" applyFont="1" applyFill="1" applyBorder="1" applyAlignment="1">
      <alignment vertical="top"/>
    </xf>
    <xf numFmtId="3" fontId="5" fillId="0" borderId="6" xfId="1" applyNumberFormat="1" applyFont="1" applyFill="1" applyBorder="1" applyAlignment="1">
      <alignment vertical="top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/>
    <xf numFmtId="4" fontId="10" fillId="0" borderId="0" xfId="0" applyNumberFormat="1" applyFont="1" applyFill="1" applyProtection="1"/>
    <xf numFmtId="0" fontId="10" fillId="0" borderId="0" xfId="0" applyFont="1" applyFill="1" applyProtection="1"/>
    <xf numFmtId="4" fontId="10" fillId="0" borderId="0" xfId="0" applyNumberFormat="1" applyFont="1" applyFill="1" applyBorder="1" applyAlignment="1" applyProtection="1">
      <alignment horizontal="right"/>
    </xf>
    <xf numFmtId="4" fontId="10" fillId="0" borderId="0" xfId="0" applyNumberFormat="1" applyFont="1" applyFill="1" applyBorder="1" applyAlignment="1" applyProtection="1">
      <alignment horizontal="right" vertical="top"/>
    </xf>
    <xf numFmtId="3" fontId="4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/>
    <xf numFmtId="4" fontId="12" fillId="0" borderId="0" xfId="0" applyNumberFormat="1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0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7" sqref="A7"/>
      <selection pane="bottomRight" activeCell="R20" sqref="R20"/>
    </sheetView>
  </sheetViews>
  <sheetFormatPr defaultRowHeight="15.75" x14ac:dyDescent="0.25"/>
  <cols>
    <col min="1" max="1" width="6.7109375" style="24" customWidth="1"/>
    <col min="2" max="2" width="56.28515625" style="1" customWidth="1"/>
    <col min="3" max="3" width="8.7109375" style="1" customWidth="1"/>
    <col min="4" max="4" width="15.28515625" style="1" bestFit="1" customWidth="1"/>
    <col min="5" max="5" width="7.42578125" style="1" customWidth="1"/>
    <col min="6" max="6" width="15.28515625" style="1" bestFit="1" customWidth="1"/>
    <col min="7" max="7" width="7.42578125" style="1" customWidth="1"/>
    <col min="8" max="8" width="14" style="1" customWidth="1"/>
    <col min="9" max="9" width="7.42578125" style="24" customWidth="1"/>
    <col min="10" max="10" width="13.140625" style="1" bestFit="1" customWidth="1"/>
    <col min="11" max="11" width="7.42578125" style="1" customWidth="1"/>
    <col min="12" max="12" width="14.42578125" style="1" bestFit="1" customWidth="1"/>
    <col min="13" max="13" width="9.7109375" style="1" customWidth="1"/>
    <col min="14" max="14" width="13.85546875" style="1" customWidth="1"/>
    <col min="15" max="15" width="8.7109375" style="1" customWidth="1"/>
    <col min="16" max="16" width="15.28515625" style="1" bestFit="1" customWidth="1"/>
    <col min="17" max="17" width="8.7109375" style="1" customWidth="1"/>
    <col min="18" max="18" width="13.28515625" style="1" customWidth="1"/>
    <col min="19" max="19" width="7.42578125" style="1" customWidth="1"/>
    <col min="20" max="20" width="14.28515625" style="1" customWidth="1"/>
    <col min="21" max="21" width="5.7109375" style="1" customWidth="1"/>
    <col min="22" max="22" width="13.85546875" style="1" customWidth="1"/>
    <col min="23" max="23" width="9.7109375" style="1" customWidth="1"/>
    <col min="24" max="24" width="14.140625" style="1" customWidth="1"/>
    <col min="25" max="25" width="9.7109375" style="1" customWidth="1"/>
    <col min="26" max="26" width="13.42578125" style="1" customWidth="1"/>
    <col min="27" max="27" width="10.5703125" style="1" customWidth="1"/>
    <col min="28" max="28" width="14.85546875" style="1" customWidth="1"/>
    <col min="29" max="29" width="10.140625" style="1" customWidth="1"/>
    <col min="30" max="30" width="13" style="1" customWidth="1"/>
    <col min="31" max="31" width="14" style="1" customWidth="1"/>
    <col min="32" max="32" width="10" style="1" customWidth="1"/>
    <col min="33" max="34" width="14.85546875" style="1" customWidth="1"/>
    <col min="35" max="35" width="15" style="1" customWidth="1"/>
    <col min="36" max="36" width="14.5703125" style="1" customWidth="1"/>
    <col min="37" max="37" width="10" style="1" customWidth="1"/>
    <col min="38" max="38" width="14.28515625" style="1" customWidth="1"/>
    <col min="39" max="39" width="7.42578125" style="1" customWidth="1"/>
    <col min="40" max="40" width="12" style="1" customWidth="1"/>
    <col min="41" max="41" width="8.7109375" style="1" customWidth="1"/>
    <col min="42" max="42" width="14.7109375" style="1" customWidth="1"/>
    <col min="43" max="43" width="7.42578125" style="1" customWidth="1"/>
    <col min="44" max="44" width="14.85546875" style="1" customWidth="1"/>
    <col min="45" max="45" width="8.7109375" style="1" customWidth="1"/>
    <col min="46" max="46" width="16.28515625" style="1" customWidth="1"/>
    <col min="47" max="47" width="8.7109375" style="1" customWidth="1"/>
    <col min="48" max="48" width="14.5703125" style="1" customWidth="1"/>
    <col min="49" max="49" width="7.5703125" style="24" customWidth="1"/>
    <col min="50" max="50" width="8.140625" style="1" customWidth="1"/>
    <col min="51" max="51" width="15.28515625" style="1" customWidth="1"/>
    <col min="52" max="52" width="10" style="1" customWidth="1"/>
    <col min="53" max="53" width="14.42578125" style="1" customWidth="1"/>
    <col min="54" max="54" width="7.42578125" style="1" customWidth="1"/>
    <col min="55" max="55" width="13.5703125" style="1" customWidth="1"/>
    <col min="56" max="56" width="10" style="1" customWidth="1"/>
    <col min="57" max="57" width="16" style="1" customWidth="1"/>
    <col min="58" max="58" width="8.7109375" style="1" customWidth="1"/>
    <col min="59" max="59" width="16.28515625" style="1" customWidth="1"/>
    <col min="60" max="60" width="8.7109375" style="1" customWidth="1"/>
    <col min="61" max="61" width="15.140625" style="1" customWidth="1"/>
    <col min="62" max="62" width="10" style="1" customWidth="1"/>
    <col min="63" max="63" width="17.42578125" style="1" customWidth="1"/>
    <col min="64" max="64" width="8.7109375" style="1" customWidth="1"/>
    <col min="65" max="65" width="15" style="1" customWidth="1"/>
    <col min="66" max="66" width="10" style="1" customWidth="1"/>
    <col min="67" max="67" width="15" style="1" customWidth="1"/>
    <col min="68" max="68" width="5.7109375" style="1" customWidth="1"/>
    <col min="69" max="69" width="15" style="1" customWidth="1"/>
    <col min="70" max="71" width="8.7109375" style="1" customWidth="1"/>
    <col min="72" max="72" width="14.42578125" style="1" customWidth="1"/>
    <col min="73" max="73" width="17" style="1" customWidth="1"/>
    <col min="74" max="16384" width="9.140625" style="1"/>
  </cols>
  <sheetData>
    <row r="1" spans="1:73" x14ac:dyDescent="0.25">
      <c r="BR1" s="30"/>
      <c r="BS1" s="30"/>
      <c r="BT1" s="31"/>
      <c r="BU1" s="32" t="s">
        <v>121</v>
      </c>
    </row>
    <row r="2" spans="1:73" x14ac:dyDescent="0.25">
      <c r="BP2" s="2"/>
      <c r="BQ2" s="2"/>
      <c r="BR2" s="30"/>
      <c r="BS2" s="30"/>
      <c r="BT2" s="31"/>
      <c r="BU2" s="32" t="s">
        <v>118</v>
      </c>
    </row>
    <row r="3" spans="1:73" x14ac:dyDescent="0.25">
      <c r="BR3" s="30"/>
      <c r="BS3" s="30"/>
      <c r="BT3" s="31"/>
      <c r="BU3" s="33" t="s">
        <v>120</v>
      </c>
    </row>
    <row r="4" spans="1:73" x14ac:dyDescent="0.25">
      <c r="A4" s="25"/>
      <c r="B4" s="4"/>
      <c r="C4" s="4"/>
      <c r="D4" s="4"/>
      <c r="E4" s="4"/>
      <c r="F4" s="4"/>
      <c r="G4" s="4"/>
      <c r="H4" s="4"/>
      <c r="I4" s="3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34"/>
      <c r="AX4" s="4"/>
      <c r="AY4" s="4"/>
      <c r="AZ4" s="4"/>
      <c r="BA4" s="4"/>
      <c r="BB4" s="4"/>
      <c r="BC4" s="4"/>
      <c r="BD4" s="4"/>
      <c r="BE4" s="4"/>
      <c r="BF4" s="4"/>
      <c r="BG4" s="4"/>
      <c r="BH4" s="3"/>
      <c r="BI4" s="3"/>
      <c r="BJ4" s="3"/>
      <c r="BK4" s="3"/>
      <c r="BL4" s="3"/>
      <c r="BM4" s="3"/>
      <c r="BN4" s="3"/>
      <c r="BO4" s="3"/>
    </row>
    <row r="5" spans="1:73" ht="20.25" x14ac:dyDescent="0.3">
      <c r="A5" s="26"/>
      <c r="B5" s="5"/>
      <c r="C5" s="54" t="s">
        <v>116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</row>
    <row r="6" spans="1:73" ht="18.75" x14ac:dyDescent="0.25">
      <c r="A6" s="27"/>
      <c r="B6" s="6"/>
      <c r="C6" s="7"/>
      <c r="D6" s="7"/>
      <c r="E6" s="7"/>
      <c r="F6" s="7"/>
      <c r="G6" s="7"/>
      <c r="H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35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3"/>
      <c r="BO6" s="3"/>
    </row>
    <row r="7" spans="1:73" s="8" customFormat="1" ht="31.5" customHeight="1" x14ac:dyDescent="0.25">
      <c r="A7" s="52" t="s">
        <v>0</v>
      </c>
      <c r="B7" s="43" t="s">
        <v>1</v>
      </c>
      <c r="C7" s="53" t="s">
        <v>115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43" t="s">
        <v>2</v>
      </c>
      <c r="P7" s="43"/>
      <c r="Q7" s="43"/>
      <c r="R7" s="43"/>
      <c r="S7" s="43"/>
      <c r="T7" s="43"/>
      <c r="U7" s="43"/>
      <c r="V7" s="43"/>
      <c r="W7" s="43"/>
      <c r="X7" s="43"/>
      <c r="Y7" s="53" t="s">
        <v>3</v>
      </c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46" t="s">
        <v>106</v>
      </c>
      <c r="AX7" s="47"/>
      <c r="AY7" s="48"/>
      <c r="AZ7" s="44" t="s">
        <v>4</v>
      </c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43" t="s">
        <v>113</v>
      </c>
      <c r="BO7" s="43"/>
      <c r="BP7" s="43" t="s">
        <v>114</v>
      </c>
      <c r="BQ7" s="43"/>
      <c r="BR7" s="46" t="s">
        <v>5</v>
      </c>
      <c r="BS7" s="47"/>
      <c r="BT7" s="48"/>
      <c r="BU7" s="43" t="s">
        <v>6</v>
      </c>
    </row>
    <row r="8" spans="1:73" s="8" customFormat="1" ht="43.5" customHeight="1" x14ac:dyDescent="0.25">
      <c r="A8" s="52"/>
      <c r="B8" s="43"/>
      <c r="C8" s="43" t="s">
        <v>7</v>
      </c>
      <c r="D8" s="43"/>
      <c r="E8" s="43" t="s">
        <v>95</v>
      </c>
      <c r="F8" s="43"/>
      <c r="G8" s="43" t="s">
        <v>96</v>
      </c>
      <c r="H8" s="43"/>
      <c r="I8" s="43" t="s">
        <v>97</v>
      </c>
      <c r="J8" s="43"/>
      <c r="K8" s="43" t="s">
        <v>98</v>
      </c>
      <c r="L8" s="43"/>
      <c r="M8" s="44" t="s">
        <v>99</v>
      </c>
      <c r="N8" s="45"/>
      <c r="O8" s="43" t="s">
        <v>8</v>
      </c>
      <c r="P8" s="43"/>
      <c r="Q8" s="43" t="s">
        <v>9</v>
      </c>
      <c r="R8" s="43"/>
      <c r="S8" s="43" t="s">
        <v>100</v>
      </c>
      <c r="T8" s="43"/>
      <c r="U8" s="43" t="s">
        <v>10</v>
      </c>
      <c r="V8" s="43"/>
      <c r="W8" s="43" t="s">
        <v>101</v>
      </c>
      <c r="X8" s="43"/>
      <c r="Y8" s="43" t="s">
        <v>102</v>
      </c>
      <c r="Z8" s="43"/>
      <c r="AA8" s="43" t="s">
        <v>11</v>
      </c>
      <c r="AB8" s="43"/>
      <c r="AC8" s="44" t="s">
        <v>12</v>
      </c>
      <c r="AD8" s="53"/>
      <c r="AE8" s="53"/>
      <c r="AF8" s="53"/>
      <c r="AG8" s="53"/>
      <c r="AH8" s="53"/>
      <c r="AI8" s="53"/>
      <c r="AJ8" s="53"/>
      <c r="AK8" s="43" t="s">
        <v>13</v>
      </c>
      <c r="AL8" s="43"/>
      <c r="AM8" s="44" t="s">
        <v>122</v>
      </c>
      <c r="AN8" s="45"/>
      <c r="AO8" s="43" t="s">
        <v>94</v>
      </c>
      <c r="AP8" s="43"/>
      <c r="AQ8" s="44" t="s">
        <v>103</v>
      </c>
      <c r="AR8" s="45"/>
      <c r="AS8" s="43" t="s">
        <v>104</v>
      </c>
      <c r="AT8" s="43"/>
      <c r="AU8" s="43" t="s">
        <v>105</v>
      </c>
      <c r="AV8" s="43"/>
      <c r="AW8" s="49"/>
      <c r="AX8" s="50"/>
      <c r="AY8" s="51"/>
      <c r="AZ8" s="44" t="s">
        <v>107</v>
      </c>
      <c r="BA8" s="45"/>
      <c r="BB8" s="43" t="s">
        <v>108</v>
      </c>
      <c r="BC8" s="43"/>
      <c r="BD8" s="43" t="s">
        <v>109</v>
      </c>
      <c r="BE8" s="43"/>
      <c r="BF8" s="43" t="s">
        <v>110</v>
      </c>
      <c r="BG8" s="43"/>
      <c r="BH8" s="43" t="s">
        <v>14</v>
      </c>
      <c r="BI8" s="43"/>
      <c r="BJ8" s="43" t="s">
        <v>111</v>
      </c>
      <c r="BK8" s="43"/>
      <c r="BL8" s="43" t="s">
        <v>112</v>
      </c>
      <c r="BM8" s="43"/>
      <c r="BN8" s="43"/>
      <c r="BO8" s="43"/>
      <c r="BP8" s="43"/>
      <c r="BQ8" s="43"/>
      <c r="BR8" s="49"/>
      <c r="BS8" s="50"/>
      <c r="BT8" s="51"/>
      <c r="BU8" s="43"/>
    </row>
    <row r="9" spans="1:73" s="14" customFormat="1" ht="21.75" customHeight="1" x14ac:dyDescent="0.2">
      <c r="A9" s="52"/>
      <c r="B9" s="43"/>
      <c r="C9" s="9" t="s">
        <v>15</v>
      </c>
      <c r="D9" s="9" t="s">
        <v>16</v>
      </c>
      <c r="E9" s="9" t="s">
        <v>15</v>
      </c>
      <c r="F9" s="9" t="s">
        <v>16</v>
      </c>
      <c r="G9" s="9" t="s">
        <v>15</v>
      </c>
      <c r="H9" s="9" t="s">
        <v>16</v>
      </c>
      <c r="I9" s="38" t="s">
        <v>15</v>
      </c>
      <c r="J9" s="9" t="s">
        <v>16</v>
      </c>
      <c r="K9" s="9" t="s">
        <v>15</v>
      </c>
      <c r="L9" s="9" t="s">
        <v>16</v>
      </c>
      <c r="M9" s="9" t="s">
        <v>18</v>
      </c>
      <c r="N9" s="9" t="s">
        <v>16</v>
      </c>
      <c r="O9" s="9" t="s">
        <v>17</v>
      </c>
      <c r="P9" s="9" t="s">
        <v>16</v>
      </c>
      <c r="Q9" s="9" t="s">
        <v>17</v>
      </c>
      <c r="R9" s="9" t="s">
        <v>16</v>
      </c>
      <c r="S9" s="9" t="s">
        <v>17</v>
      </c>
      <c r="T9" s="9" t="s">
        <v>16</v>
      </c>
      <c r="U9" s="9" t="s">
        <v>17</v>
      </c>
      <c r="V9" s="9" t="s">
        <v>16</v>
      </c>
      <c r="W9" s="9" t="s">
        <v>18</v>
      </c>
      <c r="X9" s="9" t="s">
        <v>16</v>
      </c>
      <c r="Y9" s="9" t="s">
        <v>18</v>
      </c>
      <c r="Z9" s="9" t="s">
        <v>16</v>
      </c>
      <c r="AA9" s="9" t="s">
        <v>19</v>
      </c>
      <c r="AB9" s="9" t="s">
        <v>16</v>
      </c>
      <c r="AC9" s="10" t="s">
        <v>86</v>
      </c>
      <c r="AD9" s="10" t="s">
        <v>87</v>
      </c>
      <c r="AE9" s="10" t="s">
        <v>88</v>
      </c>
      <c r="AF9" s="10" t="s">
        <v>89</v>
      </c>
      <c r="AG9" s="10" t="s">
        <v>90</v>
      </c>
      <c r="AH9" s="10" t="s">
        <v>91</v>
      </c>
      <c r="AI9" s="10" t="s">
        <v>92</v>
      </c>
      <c r="AJ9" s="10" t="s">
        <v>93</v>
      </c>
      <c r="AK9" s="9" t="s">
        <v>20</v>
      </c>
      <c r="AL9" s="9" t="s">
        <v>16</v>
      </c>
      <c r="AM9" s="39" t="s">
        <v>20</v>
      </c>
      <c r="AN9" s="40" t="s">
        <v>16</v>
      </c>
      <c r="AO9" s="9" t="s">
        <v>17</v>
      </c>
      <c r="AP9" s="9" t="s">
        <v>16</v>
      </c>
      <c r="AQ9" s="11" t="s">
        <v>17</v>
      </c>
      <c r="AR9" s="12" t="s">
        <v>16</v>
      </c>
      <c r="AS9" s="9" t="s">
        <v>17</v>
      </c>
      <c r="AT9" s="9" t="s">
        <v>16</v>
      </c>
      <c r="AU9" s="9" t="s">
        <v>17</v>
      </c>
      <c r="AV9" s="9" t="s">
        <v>16</v>
      </c>
      <c r="AW9" s="36" t="s">
        <v>86</v>
      </c>
      <c r="AX9" s="13" t="s">
        <v>89</v>
      </c>
      <c r="AY9" s="13" t="s">
        <v>16</v>
      </c>
      <c r="AZ9" s="9" t="s">
        <v>17</v>
      </c>
      <c r="BA9" s="9" t="s">
        <v>16</v>
      </c>
      <c r="BB9" s="9" t="s">
        <v>17</v>
      </c>
      <c r="BC9" s="9" t="s">
        <v>16</v>
      </c>
      <c r="BD9" s="9" t="s">
        <v>17</v>
      </c>
      <c r="BE9" s="9" t="s">
        <v>16</v>
      </c>
      <c r="BF9" s="9" t="s">
        <v>17</v>
      </c>
      <c r="BG9" s="9" t="s">
        <v>16</v>
      </c>
      <c r="BH9" s="9" t="s">
        <v>17</v>
      </c>
      <c r="BI9" s="9" t="s">
        <v>16</v>
      </c>
      <c r="BJ9" s="9" t="s">
        <v>17</v>
      </c>
      <c r="BK9" s="9" t="s">
        <v>16</v>
      </c>
      <c r="BL9" s="9" t="s">
        <v>17</v>
      </c>
      <c r="BM9" s="9" t="s">
        <v>16</v>
      </c>
      <c r="BN9" s="9" t="s">
        <v>21</v>
      </c>
      <c r="BO9" s="9" t="s">
        <v>16</v>
      </c>
      <c r="BP9" s="9" t="s">
        <v>21</v>
      </c>
      <c r="BQ9" s="9" t="s">
        <v>16</v>
      </c>
      <c r="BR9" s="9" t="s">
        <v>86</v>
      </c>
      <c r="BS9" s="9" t="s">
        <v>89</v>
      </c>
      <c r="BT9" s="9" t="s">
        <v>16</v>
      </c>
      <c r="BU9" s="9" t="s">
        <v>16</v>
      </c>
    </row>
    <row r="10" spans="1:73" x14ac:dyDescent="0.25">
      <c r="A10" s="28">
        <v>1</v>
      </c>
      <c r="B10" s="15" t="s">
        <v>22</v>
      </c>
      <c r="C10" s="15"/>
      <c r="D10" s="15"/>
      <c r="E10" s="15"/>
      <c r="F10" s="15"/>
      <c r="G10" s="15"/>
      <c r="H10" s="15"/>
      <c r="I10" s="29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29"/>
      <c r="AT10" s="15"/>
      <c r="AU10" s="15"/>
      <c r="AV10" s="15"/>
      <c r="AW10" s="29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>
        <f t="shared" ref="BU10:BU42" si="0">D10+F10+H10+J10+L10+N10+P10+R10+T10+V10+X10+Z10+AB10+AJ10+AL10+AN10+AP10+AR10+AT10+AV10+AY10+BA10+BC10+BE10+BG10+BI10+BK10+BM10+BO10+BQ10+BT10</f>
        <v>0</v>
      </c>
    </row>
    <row r="11" spans="1:73" x14ac:dyDescent="0.25">
      <c r="A11" s="28">
        <v>2</v>
      </c>
      <c r="B11" s="15" t="s">
        <v>23</v>
      </c>
      <c r="C11" s="15"/>
      <c r="D11" s="15"/>
      <c r="E11" s="15"/>
      <c r="F11" s="15"/>
      <c r="G11" s="15"/>
      <c r="H11" s="15"/>
      <c r="I11" s="29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29"/>
      <c r="AT11" s="15"/>
      <c r="AU11" s="15"/>
      <c r="AV11" s="15"/>
      <c r="AW11" s="29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>
        <f t="shared" si="0"/>
        <v>0</v>
      </c>
    </row>
    <row r="12" spans="1:73" x14ac:dyDescent="0.25">
      <c r="A12" s="28">
        <v>3</v>
      </c>
      <c r="B12" s="15" t="s">
        <v>24</v>
      </c>
      <c r="C12" s="15"/>
      <c r="D12" s="15"/>
      <c r="E12" s="15"/>
      <c r="F12" s="15"/>
      <c r="G12" s="15"/>
      <c r="H12" s="15"/>
      <c r="I12" s="29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29"/>
      <c r="AT12" s="15"/>
      <c r="AU12" s="15"/>
      <c r="AV12" s="15"/>
      <c r="AW12" s="29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>
        <f t="shared" si="0"/>
        <v>0</v>
      </c>
    </row>
    <row r="13" spans="1:73" x14ac:dyDescent="0.25">
      <c r="A13" s="28">
        <v>4</v>
      </c>
      <c r="B13" s="15" t="s">
        <v>119</v>
      </c>
      <c r="C13" s="15"/>
      <c r="D13" s="15"/>
      <c r="E13" s="15"/>
      <c r="F13" s="15"/>
      <c r="G13" s="15"/>
      <c r="H13" s="15"/>
      <c r="I13" s="29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29"/>
      <c r="AT13" s="15"/>
      <c r="AU13" s="15"/>
      <c r="AV13" s="15"/>
      <c r="AW13" s="29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>
        <f t="shared" si="0"/>
        <v>0</v>
      </c>
    </row>
    <row r="14" spans="1:73" x14ac:dyDescent="0.25">
      <c r="A14" s="28">
        <v>5</v>
      </c>
      <c r="B14" s="15" t="s">
        <v>25</v>
      </c>
      <c r="C14" s="15"/>
      <c r="D14" s="15"/>
      <c r="E14" s="15"/>
      <c r="F14" s="15"/>
      <c r="G14" s="15"/>
      <c r="H14" s="15"/>
      <c r="I14" s="29"/>
      <c r="J14" s="15"/>
      <c r="K14" s="15"/>
      <c r="L14" s="15"/>
      <c r="M14" s="15"/>
      <c r="N14" s="15"/>
      <c r="O14" s="15"/>
      <c r="P14" s="15"/>
      <c r="Q14" s="15"/>
      <c r="R14" s="15"/>
      <c r="S14" s="29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29"/>
      <c r="AT14" s="15"/>
      <c r="AU14" s="15"/>
      <c r="AV14" s="15"/>
      <c r="AW14" s="29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>
        <f t="shared" si="0"/>
        <v>0</v>
      </c>
    </row>
    <row r="15" spans="1:73" x14ac:dyDescent="0.25">
      <c r="A15" s="28">
        <v>6</v>
      </c>
      <c r="B15" s="15" t="s">
        <v>26</v>
      </c>
      <c r="C15" s="15"/>
      <c r="D15" s="15"/>
      <c r="E15" s="15"/>
      <c r="F15" s="15"/>
      <c r="G15" s="15"/>
      <c r="H15" s="15"/>
      <c r="I15" s="29"/>
      <c r="J15" s="15"/>
      <c r="K15" s="15"/>
      <c r="L15" s="15"/>
      <c r="M15" s="15"/>
      <c r="N15" s="15"/>
      <c r="O15" s="15"/>
      <c r="P15" s="15"/>
      <c r="Q15" s="15"/>
      <c r="R15" s="15"/>
      <c r="S15" s="29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29"/>
      <c r="AT15" s="15"/>
      <c r="AU15" s="15"/>
      <c r="AV15" s="15"/>
      <c r="AW15" s="29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>
        <f t="shared" si="0"/>
        <v>0</v>
      </c>
    </row>
    <row r="16" spans="1:73" ht="31.5" x14ac:dyDescent="0.25">
      <c r="A16" s="28">
        <v>7</v>
      </c>
      <c r="B16" s="16" t="s">
        <v>27</v>
      </c>
      <c r="C16" s="15"/>
      <c r="D16" s="15"/>
      <c r="E16" s="15"/>
      <c r="F16" s="15"/>
      <c r="G16" s="15"/>
      <c r="H16" s="15"/>
      <c r="I16" s="29"/>
      <c r="J16" s="15"/>
      <c r="K16" s="15"/>
      <c r="L16" s="15"/>
      <c r="M16" s="15"/>
      <c r="N16" s="15"/>
      <c r="O16" s="15"/>
      <c r="P16" s="15"/>
      <c r="Q16" s="15"/>
      <c r="R16" s="15"/>
      <c r="S16" s="29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29"/>
      <c r="AT16" s="15"/>
      <c r="AU16" s="15"/>
      <c r="AV16" s="15"/>
      <c r="AW16" s="29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>
        <f t="shared" si="0"/>
        <v>0</v>
      </c>
    </row>
    <row r="17" spans="1:73" ht="31.5" x14ac:dyDescent="0.25">
      <c r="A17" s="28">
        <v>8</v>
      </c>
      <c r="B17" s="16" t="s">
        <v>28</v>
      </c>
      <c r="C17" s="15"/>
      <c r="D17" s="15"/>
      <c r="E17" s="15"/>
      <c r="F17" s="15"/>
      <c r="G17" s="15"/>
      <c r="H17" s="15"/>
      <c r="I17" s="29"/>
      <c r="J17" s="15"/>
      <c r="K17" s="15"/>
      <c r="L17" s="15"/>
      <c r="M17" s="15"/>
      <c r="N17" s="15"/>
      <c r="O17" s="15"/>
      <c r="P17" s="15"/>
      <c r="Q17" s="15"/>
      <c r="R17" s="15"/>
      <c r="S17" s="29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29"/>
      <c r="AT17" s="15"/>
      <c r="AU17" s="15"/>
      <c r="AV17" s="15"/>
      <c r="AW17" s="29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>
        <f t="shared" si="0"/>
        <v>0</v>
      </c>
    </row>
    <row r="18" spans="1:73" x14ac:dyDescent="0.25">
      <c r="A18" s="28">
        <v>9</v>
      </c>
      <c r="B18" s="15" t="s">
        <v>29</v>
      </c>
      <c r="C18" s="15"/>
      <c r="D18" s="15"/>
      <c r="E18" s="15"/>
      <c r="F18" s="15"/>
      <c r="G18" s="15"/>
      <c r="H18" s="15"/>
      <c r="I18" s="29"/>
      <c r="J18" s="15"/>
      <c r="K18" s="15"/>
      <c r="L18" s="15"/>
      <c r="M18" s="15"/>
      <c r="N18" s="15"/>
      <c r="O18" s="15"/>
      <c r="P18" s="15"/>
      <c r="Q18" s="15"/>
      <c r="R18" s="15"/>
      <c r="S18" s="29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29"/>
      <c r="AT18" s="15"/>
      <c r="AU18" s="15"/>
      <c r="AV18" s="15"/>
      <c r="AW18" s="29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>
        <f t="shared" si="0"/>
        <v>0</v>
      </c>
    </row>
    <row r="19" spans="1:73" x14ac:dyDescent="0.25">
      <c r="A19" s="28">
        <v>10</v>
      </c>
      <c r="B19" s="15" t="s">
        <v>30</v>
      </c>
      <c r="C19" s="15"/>
      <c r="D19" s="15"/>
      <c r="E19" s="15"/>
      <c r="F19" s="15"/>
      <c r="G19" s="15"/>
      <c r="H19" s="15"/>
      <c r="I19" s="29"/>
      <c r="J19" s="15"/>
      <c r="K19" s="15"/>
      <c r="L19" s="15"/>
      <c r="M19" s="15"/>
      <c r="N19" s="15"/>
      <c r="O19" s="15"/>
      <c r="P19" s="15"/>
      <c r="Q19" s="15"/>
      <c r="R19" s="15"/>
      <c r="S19" s="29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29"/>
      <c r="AT19" s="15"/>
      <c r="AU19" s="15"/>
      <c r="AV19" s="15"/>
      <c r="AW19" s="29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>
        <f t="shared" si="0"/>
        <v>0</v>
      </c>
    </row>
    <row r="20" spans="1:73" x14ac:dyDescent="0.25">
      <c r="A20" s="28">
        <v>11</v>
      </c>
      <c r="B20" s="15" t="s">
        <v>31</v>
      </c>
      <c r="C20" s="15"/>
      <c r="D20" s="15">
        <f>-216.66-111400</f>
        <v>-111616.66</v>
      </c>
      <c r="E20" s="15"/>
      <c r="F20" s="15"/>
      <c r="G20" s="15"/>
      <c r="H20" s="15">
        <v>-69.5</v>
      </c>
      <c r="I20" s="29"/>
      <c r="J20" s="15">
        <v>111400</v>
      </c>
      <c r="K20" s="15"/>
      <c r="L20" s="15"/>
      <c r="M20" s="15"/>
      <c r="N20" s="15"/>
      <c r="O20" s="29">
        <v>-1</v>
      </c>
      <c r="P20" s="15">
        <f>-21102.65+458.06-0.01</f>
        <v>-20644.599999999999</v>
      </c>
      <c r="Q20" s="15"/>
      <c r="R20" s="15">
        <f>-14304.84+0.01</f>
        <v>-14304.83</v>
      </c>
      <c r="S20" s="29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29"/>
      <c r="AT20" s="15"/>
      <c r="AU20" s="15"/>
      <c r="AV20" s="15"/>
      <c r="AW20" s="29"/>
      <c r="AX20" s="15"/>
      <c r="AY20" s="15"/>
      <c r="AZ20" s="29">
        <v>-1</v>
      </c>
      <c r="BA20" s="15">
        <v>-353.86</v>
      </c>
      <c r="BB20" s="15"/>
      <c r="BC20" s="15"/>
      <c r="BD20" s="15"/>
      <c r="BE20" s="15">
        <v>3412.11</v>
      </c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>
        <f t="shared" si="0"/>
        <v>-32177.340000000004</v>
      </c>
    </row>
    <row r="21" spans="1:73" x14ac:dyDescent="0.25">
      <c r="A21" s="28">
        <v>12</v>
      </c>
      <c r="B21" s="15" t="s">
        <v>32</v>
      </c>
      <c r="C21" s="15"/>
      <c r="D21" s="15"/>
      <c r="E21" s="15"/>
      <c r="F21" s="15"/>
      <c r="G21" s="15"/>
      <c r="H21" s="15"/>
      <c r="I21" s="29"/>
      <c r="J21" s="15"/>
      <c r="K21" s="15"/>
      <c r="L21" s="15"/>
      <c r="M21" s="15"/>
      <c r="N21" s="15"/>
      <c r="O21" s="15"/>
      <c r="P21" s="15"/>
      <c r="Q21" s="15"/>
      <c r="R21" s="15"/>
      <c r="S21" s="29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29"/>
      <c r="AT21" s="15"/>
      <c r="AU21" s="15"/>
      <c r="AV21" s="15"/>
      <c r="AW21" s="29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>
        <f t="shared" si="0"/>
        <v>0</v>
      </c>
    </row>
    <row r="22" spans="1:73" x14ac:dyDescent="0.25">
      <c r="A22" s="28">
        <v>13</v>
      </c>
      <c r="B22" s="15" t="s">
        <v>33</v>
      </c>
      <c r="C22" s="15"/>
      <c r="D22" s="15"/>
      <c r="E22" s="15"/>
      <c r="F22" s="15"/>
      <c r="G22" s="15"/>
      <c r="H22" s="15"/>
      <c r="I22" s="29"/>
      <c r="J22" s="15"/>
      <c r="K22" s="15"/>
      <c r="L22" s="15"/>
      <c r="M22" s="15"/>
      <c r="N22" s="15"/>
      <c r="O22" s="15"/>
      <c r="P22" s="15"/>
      <c r="Q22" s="15"/>
      <c r="R22" s="15"/>
      <c r="S22" s="29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29"/>
      <c r="AT22" s="15"/>
      <c r="AU22" s="15"/>
      <c r="AV22" s="15"/>
      <c r="AW22" s="29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>
        <f t="shared" si="0"/>
        <v>0</v>
      </c>
    </row>
    <row r="23" spans="1:73" x14ac:dyDescent="0.25">
      <c r="A23" s="28">
        <v>14</v>
      </c>
      <c r="B23" s="15" t="s">
        <v>34</v>
      </c>
      <c r="C23" s="15"/>
      <c r="D23" s="15"/>
      <c r="E23" s="15"/>
      <c r="F23" s="15"/>
      <c r="G23" s="15"/>
      <c r="H23" s="15"/>
      <c r="I23" s="29"/>
      <c r="J23" s="15"/>
      <c r="K23" s="15"/>
      <c r="L23" s="15"/>
      <c r="M23" s="15"/>
      <c r="N23" s="15"/>
      <c r="O23" s="15"/>
      <c r="P23" s="15"/>
      <c r="Q23" s="15"/>
      <c r="R23" s="15"/>
      <c r="S23" s="29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29"/>
      <c r="AT23" s="15"/>
      <c r="AU23" s="15"/>
      <c r="AV23" s="15"/>
      <c r="AW23" s="29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>
        <f t="shared" si="0"/>
        <v>0</v>
      </c>
    </row>
    <row r="24" spans="1:73" x14ac:dyDescent="0.25">
      <c r="A24" s="28">
        <v>15</v>
      </c>
      <c r="B24" s="15" t="s">
        <v>35</v>
      </c>
      <c r="C24" s="15"/>
      <c r="D24" s="15"/>
      <c r="E24" s="15"/>
      <c r="F24" s="15"/>
      <c r="G24" s="15"/>
      <c r="H24" s="15"/>
      <c r="I24" s="29"/>
      <c r="J24" s="15"/>
      <c r="K24" s="15"/>
      <c r="L24" s="15"/>
      <c r="M24" s="15"/>
      <c r="N24" s="15"/>
      <c r="O24" s="15"/>
      <c r="P24" s="15"/>
      <c r="Q24" s="15"/>
      <c r="R24" s="15"/>
      <c r="S24" s="29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29"/>
      <c r="AT24" s="15"/>
      <c r="AU24" s="15"/>
      <c r="AV24" s="15"/>
      <c r="AW24" s="29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>
        <f t="shared" si="0"/>
        <v>0</v>
      </c>
    </row>
    <row r="25" spans="1:73" x14ac:dyDescent="0.25">
      <c r="A25" s="28">
        <v>16</v>
      </c>
      <c r="B25" s="15" t="s">
        <v>36</v>
      </c>
      <c r="C25" s="15"/>
      <c r="D25" s="15"/>
      <c r="E25" s="15"/>
      <c r="F25" s="15"/>
      <c r="G25" s="15"/>
      <c r="H25" s="15"/>
      <c r="I25" s="29"/>
      <c r="J25" s="15"/>
      <c r="K25" s="15"/>
      <c r="L25" s="15"/>
      <c r="M25" s="15"/>
      <c r="N25" s="15"/>
      <c r="O25" s="15"/>
      <c r="P25" s="15"/>
      <c r="Q25" s="15"/>
      <c r="R25" s="15"/>
      <c r="S25" s="29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29"/>
      <c r="AT25" s="15"/>
      <c r="AU25" s="15"/>
      <c r="AV25" s="15"/>
      <c r="AW25" s="29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>
        <f t="shared" si="0"/>
        <v>0</v>
      </c>
    </row>
    <row r="26" spans="1:73" x14ac:dyDescent="0.25">
      <c r="A26" s="28">
        <v>17</v>
      </c>
      <c r="B26" s="15" t="s">
        <v>37</v>
      </c>
      <c r="C26" s="15"/>
      <c r="D26" s="15"/>
      <c r="E26" s="15"/>
      <c r="F26" s="15"/>
      <c r="G26" s="15"/>
      <c r="H26" s="15"/>
      <c r="I26" s="29"/>
      <c r="J26" s="15"/>
      <c r="K26" s="15"/>
      <c r="L26" s="15"/>
      <c r="M26" s="15"/>
      <c r="N26" s="15"/>
      <c r="O26" s="15"/>
      <c r="P26" s="15"/>
      <c r="Q26" s="15"/>
      <c r="R26" s="15"/>
      <c r="S26" s="29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29"/>
      <c r="AT26" s="15"/>
      <c r="AU26" s="15"/>
      <c r="AV26" s="15"/>
      <c r="AW26" s="29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>
        <f t="shared" si="0"/>
        <v>0</v>
      </c>
    </row>
    <row r="27" spans="1:73" x14ac:dyDescent="0.25">
      <c r="A27" s="28">
        <v>18</v>
      </c>
      <c r="B27" s="15" t="s">
        <v>38</v>
      </c>
      <c r="C27" s="15"/>
      <c r="D27" s="15"/>
      <c r="E27" s="15"/>
      <c r="F27" s="15"/>
      <c r="G27" s="15"/>
      <c r="H27" s="15"/>
      <c r="I27" s="29"/>
      <c r="J27" s="15"/>
      <c r="K27" s="15"/>
      <c r="L27" s="15"/>
      <c r="M27" s="15"/>
      <c r="N27" s="15"/>
      <c r="O27" s="29"/>
      <c r="P27" s="15"/>
      <c r="Q27" s="15"/>
      <c r="R27" s="15"/>
      <c r="S27" s="29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29"/>
      <c r="AT27" s="15"/>
      <c r="AU27" s="15"/>
      <c r="AV27" s="15"/>
      <c r="AW27" s="29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>
        <f t="shared" si="0"/>
        <v>0</v>
      </c>
    </row>
    <row r="28" spans="1:73" x14ac:dyDescent="0.25">
      <c r="A28" s="28">
        <v>19</v>
      </c>
      <c r="B28" s="15" t="s">
        <v>39</v>
      </c>
      <c r="C28" s="15"/>
      <c r="D28" s="15"/>
      <c r="E28" s="15"/>
      <c r="F28" s="15"/>
      <c r="G28" s="15"/>
      <c r="H28" s="15"/>
      <c r="I28" s="29"/>
      <c r="J28" s="15"/>
      <c r="K28" s="15"/>
      <c r="L28" s="15"/>
      <c r="M28" s="15"/>
      <c r="N28" s="15"/>
      <c r="O28" s="15"/>
      <c r="P28" s="15"/>
      <c r="Q28" s="15"/>
      <c r="R28" s="15"/>
      <c r="S28" s="29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29"/>
      <c r="AT28" s="15"/>
      <c r="AU28" s="15"/>
      <c r="AV28" s="15"/>
      <c r="AW28" s="29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>
        <f t="shared" si="0"/>
        <v>0</v>
      </c>
    </row>
    <row r="29" spans="1:73" x14ac:dyDescent="0.25">
      <c r="A29" s="28">
        <v>20</v>
      </c>
      <c r="B29" s="15" t="s">
        <v>40</v>
      </c>
      <c r="C29" s="15"/>
      <c r="D29" s="15"/>
      <c r="E29" s="15"/>
      <c r="F29" s="15"/>
      <c r="G29" s="15"/>
      <c r="H29" s="15"/>
      <c r="I29" s="29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29"/>
      <c r="AT29" s="15"/>
      <c r="AU29" s="15"/>
      <c r="AV29" s="15"/>
      <c r="AW29" s="29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>
        <f t="shared" si="0"/>
        <v>0</v>
      </c>
    </row>
    <row r="30" spans="1:73" x14ac:dyDescent="0.25">
      <c r="A30" s="28">
        <v>21</v>
      </c>
      <c r="B30" s="15" t="s">
        <v>41</v>
      </c>
      <c r="C30" s="15"/>
      <c r="D30" s="15"/>
      <c r="E30" s="15"/>
      <c r="F30" s="15"/>
      <c r="G30" s="15"/>
      <c r="H30" s="15"/>
      <c r="I30" s="29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29"/>
      <c r="AT30" s="15"/>
      <c r="AU30" s="15"/>
      <c r="AV30" s="15"/>
      <c r="AW30" s="29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>
        <f t="shared" si="0"/>
        <v>0</v>
      </c>
    </row>
    <row r="31" spans="1:73" x14ac:dyDescent="0.25">
      <c r="A31" s="28">
        <v>22</v>
      </c>
      <c r="B31" s="15" t="s">
        <v>42</v>
      </c>
      <c r="C31" s="15"/>
      <c r="D31" s="15"/>
      <c r="E31" s="15"/>
      <c r="F31" s="15"/>
      <c r="G31" s="15"/>
      <c r="H31" s="15"/>
      <c r="I31" s="29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29"/>
      <c r="AT31" s="15"/>
      <c r="AU31" s="15"/>
      <c r="AV31" s="15"/>
      <c r="AW31" s="29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>
        <f t="shared" si="0"/>
        <v>0</v>
      </c>
    </row>
    <row r="32" spans="1:73" x14ac:dyDescent="0.25">
      <c r="A32" s="28">
        <v>23</v>
      </c>
      <c r="B32" s="15" t="s">
        <v>43</v>
      </c>
      <c r="C32" s="15"/>
      <c r="D32" s="15"/>
      <c r="E32" s="15"/>
      <c r="F32" s="15"/>
      <c r="G32" s="15"/>
      <c r="H32" s="15"/>
      <c r="I32" s="29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29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>
        <f t="shared" si="0"/>
        <v>0</v>
      </c>
    </row>
    <row r="33" spans="1:73" x14ac:dyDescent="0.25">
      <c r="A33" s="28">
        <v>24</v>
      </c>
      <c r="B33" s="15" t="s">
        <v>44</v>
      </c>
      <c r="C33" s="15"/>
      <c r="D33" s="15"/>
      <c r="E33" s="15"/>
      <c r="F33" s="15"/>
      <c r="G33" s="15"/>
      <c r="H33" s="15"/>
      <c r="I33" s="29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29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>
        <f t="shared" si="0"/>
        <v>0</v>
      </c>
    </row>
    <row r="34" spans="1:73" x14ac:dyDescent="0.25">
      <c r="A34" s="28">
        <v>25</v>
      </c>
      <c r="B34" s="15" t="s">
        <v>45</v>
      </c>
      <c r="C34" s="15"/>
      <c r="D34" s="15"/>
      <c r="E34" s="15"/>
      <c r="F34" s="15"/>
      <c r="G34" s="15"/>
      <c r="H34" s="15"/>
      <c r="I34" s="29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29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>
        <f t="shared" si="0"/>
        <v>0</v>
      </c>
    </row>
    <row r="35" spans="1:73" ht="31.5" x14ac:dyDescent="0.25">
      <c r="A35" s="28">
        <v>26</v>
      </c>
      <c r="B35" s="16" t="s">
        <v>46</v>
      </c>
      <c r="C35" s="15"/>
      <c r="D35" s="15"/>
      <c r="E35" s="15"/>
      <c r="F35" s="15"/>
      <c r="G35" s="15"/>
      <c r="H35" s="15"/>
      <c r="I35" s="29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29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29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>
        <f t="shared" si="0"/>
        <v>0</v>
      </c>
    </row>
    <row r="36" spans="1:73" x14ac:dyDescent="0.25">
      <c r="A36" s="28">
        <v>27</v>
      </c>
      <c r="B36" s="15" t="s">
        <v>79</v>
      </c>
      <c r="C36" s="15"/>
      <c r="D36" s="15">
        <f>554.9+216.66</f>
        <v>771.56</v>
      </c>
      <c r="E36" s="15"/>
      <c r="F36" s="15"/>
      <c r="G36" s="15"/>
      <c r="H36" s="15">
        <v>69.5</v>
      </c>
      <c r="I36" s="29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29">
        <v>1</v>
      </c>
      <c r="AB36" s="15">
        <v>913.03</v>
      </c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29"/>
      <c r="AN36" s="15">
        <v>-3058.25</v>
      </c>
      <c r="AO36" s="15"/>
      <c r="AP36" s="15">
        <v>-913.03</v>
      </c>
      <c r="AQ36" s="15"/>
      <c r="AR36" s="15"/>
      <c r="AS36" s="15"/>
      <c r="AT36" s="15"/>
      <c r="AU36" s="15"/>
      <c r="AV36" s="15"/>
      <c r="AW36" s="29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>
        <f t="shared" si="0"/>
        <v>-2217.19</v>
      </c>
    </row>
    <row r="37" spans="1:73" ht="31.5" x14ac:dyDescent="0.25">
      <c r="A37" s="28">
        <v>28</v>
      </c>
      <c r="B37" s="17" t="s">
        <v>78</v>
      </c>
      <c r="C37" s="15"/>
      <c r="D37" s="15"/>
      <c r="E37" s="15"/>
      <c r="F37" s="15"/>
      <c r="G37" s="15"/>
      <c r="H37" s="15"/>
      <c r="I37" s="29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29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>
        <f t="shared" si="0"/>
        <v>0</v>
      </c>
    </row>
    <row r="38" spans="1:73" x14ac:dyDescent="0.25">
      <c r="A38" s="28">
        <v>29</v>
      </c>
      <c r="B38" s="15" t="s">
        <v>47</v>
      </c>
      <c r="C38" s="15"/>
      <c r="D38" s="15"/>
      <c r="E38" s="15"/>
      <c r="F38" s="15"/>
      <c r="G38" s="15"/>
      <c r="H38" s="15"/>
      <c r="I38" s="29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29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>
        <f t="shared" si="0"/>
        <v>0</v>
      </c>
    </row>
    <row r="39" spans="1:73" x14ac:dyDescent="0.25">
      <c r="A39" s="28">
        <v>30</v>
      </c>
      <c r="B39" s="15" t="s">
        <v>48</v>
      </c>
      <c r="C39" s="15"/>
      <c r="D39" s="15">
        <v>-554.9</v>
      </c>
      <c r="E39" s="15"/>
      <c r="F39" s="15"/>
      <c r="G39" s="15"/>
      <c r="H39" s="15"/>
      <c r="I39" s="29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29">
        <v>1</v>
      </c>
      <c r="V39" s="15">
        <v>35407.49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29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>
        <f t="shared" si="0"/>
        <v>34852.589999999997</v>
      </c>
    </row>
    <row r="40" spans="1:73" x14ac:dyDescent="0.25">
      <c r="A40" s="28">
        <v>31</v>
      </c>
      <c r="B40" s="15" t="s">
        <v>49</v>
      </c>
      <c r="C40" s="15"/>
      <c r="D40" s="15"/>
      <c r="E40" s="15"/>
      <c r="F40" s="15"/>
      <c r="G40" s="15"/>
      <c r="H40" s="15"/>
      <c r="I40" s="29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>
        <v>498.1</v>
      </c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29">
        <v>1</v>
      </c>
      <c r="AO40" s="15"/>
      <c r="AP40" s="15">
        <v>-498.1</v>
      </c>
      <c r="AQ40" s="15"/>
      <c r="AR40" s="15"/>
      <c r="AS40" s="15"/>
      <c r="AT40" s="15"/>
      <c r="AU40" s="15"/>
      <c r="AV40" s="15"/>
      <c r="AW40" s="29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>
        <f t="shared" si="0"/>
        <v>0</v>
      </c>
    </row>
    <row r="41" spans="1:73" ht="31.5" x14ac:dyDescent="0.25">
      <c r="A41" s="28">
        <v>32</v>
      </c>
      <c r="B41" s="16" t="s">
        <v>50</v>
      </c>
      <c r="C41" s="15"/>
      <c r="D41" s="15">
        <v>-150</v>
      </c>
      <c r="E41" s="15"/>
      <c r="F41" s="15"/>
      <c r="G41" s="15"/>
      <c r="H41" s="15"/>
      <c r="I41" s="29"/>
      <c r="J41" s="15">
        <v>150</v>
      </c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29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>
        <f t="shared" si="0"/>
        <v>0</v>
      </c>
    </row>
    <row r="42" spans="1:73" x14ac:dyDescent="0.25">
      <c r="A42" s="28">
        <v>33</v>
      </c>
      <c r="B42" s="15" t="s">
        <v>51</v>
      </c>
      <c r="C42" s="15"/>
      <c r="D42" s="15"/>
      <c r="E42" s="15"/>
      <c r="F42" s="15"/>
      <c r="G42" s="15"/>
      <c r="H42" s="15"/>
      <c r="I42" s="29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29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>
        <f t="shared" si="0"/>
        <v>0</v>
      </c>
    </row>
    <row r="43" spans="1:73" x14ac:dyDescent="0.25">
      <c r="A43" s="28">
        <v>34</v>
      </c>
      <c r="B43" s="15" t="s">
        <v>52</v>
      </c>
      <c r="C43" s="15"/>
      <c r="D43" s="15"/>
      <c r="E43" s="15"/>
      <c r="F43" s="15">
        <v>-3091720</v>
      </c>
      <c r="G43" s="15"/>
      <c r="H43" s="15"/>
      <c r="I43" s="29"/>
      <c r="J43" s="15"/>
      <c r="K43" s="15"/>
      <c r="L43" s="15">
        <v>3091720</v>
      </c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29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>
        <f t="shared" ref="BU43:BU70" si="1">D43+F43+H43+J43+L43+N43+P43+R43+T43+V43+X43+Z43+AB43+AJ43+AL43+AN43+AP43+AR43+AT43+AV43+AY43+BA43+BC43+BE43+BG43+BI43+BK43+BM43+BO43+BQ43+BT43</f>
        <v>0</v>
      </c>
    </row>
    <row r="44" spans="1:73" ht="31.5" x14ac:dyDescent="0.25">
      <c r="A44" s="28">
        <v>35</v>
      </c>
      <c r="B44" s="16" t="s">
        <v>53</v>
      </c>
      <c r="C44" s="15"/>
      <c r="D44" s="15"/>
      <c r="E44" s="15"/>
      <c r="F44" s="15"/>
      <c r="G44" s="15"/>
      <c r="H44" s="15"/>
      <c r="I44" s="29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29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>
        <f t="shared" si="1"/>
        <v>0</v>
      </c>
    </row>
    <row r="45" spans="1:73" ht="31.5" x14ac:dyDescent="0.25">
      <c r="A45" s="28">
        <v>36</v>
      </c>
      <c r="B45" s="17" t="s">
        <v>80</v>
      </c>
      <c r="C45" s="15"/>
      <c r="D45" s="15"/>
      <c r="E45" s="15"/>
      <c r="F45" s="15"/>
      <c r="G45" s="15"/>
      <c r="H45" s="15"/>
      <c r="I45" s="29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29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>
        <f t="shared" si="1"/>
        <v>0</v>
      </c>
    </row>
    <row r="46" spans="1:73" ht="31.5" x14ac:dyDescent="0.25">
      <c r="A46" s="28">
        <v>37</v>
      </c>
      <c r="B46" s="17" t="s">
        <v>81</v>
      </c>
      <c r="C46" s="15"/>
      <c r="D46" s="15"/>
      <c r="E46" s="15"/>
      <c r="F46" s="15"/>
      <c r="G46" s="15"/>
      <c r="H46" s="15"/>
      <c r="I46" s="29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29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>
        <f t="shared" si="1"/>
        <v>0</v>
      </c>
    </row>
    <row r="47" spans="1:73" x14ac:dyDescent="0.25">
      <c r="A47" s="28">
        <v>38</v>
      </c>
      <c r="B47" s="15" t="s">
        <v>54</v>
      </c>
      <c r="C47" s="15"/>
      <c r="D47" s="15"/>
      <c r="E47" s="15"/>
      <c r="F47" s="15"/>
      <c r="G47" s="15"/>
      <c r="H47" s="15"/>
      <c r="I47" s="29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29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>
        <f t="shared" si="1"/>
        <v>0</v>
      </c>
    </row>
    <row r="48" spans="1:73" x14ac:dyDescent="0.25">
      <c r="A48" s="28">
        <v>39</v>
      </c>
      <c r="B48" s="15" t="s">
        <v>55</v>
      </c>
      <c r="C48" s="15"/>
      <c r="D48" s="15"/>
      <c r="E48" s="15"/>
      <c r="F48" s="15"/>
      <c r="G48" s="15"/>
      <c r="H48" s="15"/>
      <c r="I48" s="29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29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>
        <f t="shared" si="1"/>
        <v>0</v>
      </c>
    </row>
    <row r="49" spans="1:73" x14ac:dyDescent="0.25">
      <c r="A49" s="28">
        <v>40</v>
      </c>
      <c r="B49" s="15" t="s">
        <v>74</v>
      </c>
      <c r="C49" s="15"/>
      <c r="D49" s="15"/>
      <c r="E49" s="15"/>
      <c r="F49" s="15"/>
      <c r="G49" s="15"/>
      <c r="H49" s="15"/>
      <c r="I49" s="29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29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>
        <f t="shared" si="1"/>
        <v>0</v>
      </c>
    </row>
    <row r="50" spans="1:73" ht="31.5" x14ac:dyDescent="0.25">
      <c r="A50" s="28">
        <v>41</v>
      </c>
      <c r="B50" s="16" t="s">
        <v>56</v>
      </c>
      <c r="C50" s="15"/>
      <c r="D50" s="15"/>
      <c r="E50" s="15"/>
      <c r="F50" s="15"/>
      <c r="G50" s="15"/>
      <c r="H50" s="15"/>
      <c r="I50" s="29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29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>
        <f t="shared" si="1"/>
        <v>0</v>
      </c>
    </row>
    <row r="51" spans="1:73" s="20" customFormat="1" x14ac:dyDescent="0.25">
      <c r="A51" s="28">
        <v>42</v>
      </c>
      <c r="B51" s="17" t="s">
        <v>82</v>
      </c>
      <c r="C51" s="18"/>
      <c r="D51" s="18"/>
      <c r="E51" s="18"/>
      <c r="F51" s="18"/>
      <c r="G51" s="18"/>
      <c r="H51" s="18"/>
      <c r="I51" s="29"/>
      <c r="J51" s="15"/>
      <c r="K51" s="15"/>
      <c r="L51" s="15"/>
      <c r="M51" s="15"/>
      <c r="N51" s="15"/>
      <c r="O51" s="18"/>
      <c r="P51" s="18"/>
      <c r="Q51" s="18"/>
      <c r="R51" s="18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8"/>
      <c r="AL51" s="18"/>
      <c r="AM51" s="15"/>
      <c r="AN51" s="15"/>
      <c r="AO51" s="18"/>
      <c r="AP51" s="18"/>
      <c r="AQ51" s="15"/>
      <c r="AR51" s="15"/>
      <c r="AS51" s="15"/>
      <c r="AT51" s="15"/>
      <c r="AU51" s="15"/>
      <c r="AV51" s="15"/>
      <c r="AW51" s="37"/>
      <c r="AX51" s="19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9"/>
      <c r="BM51" s="19"/>
      <c r="BN51" s="15"/>
      <c r="BO51" s="15"/>
      <c r="BP51" s="15"/>
      <c r="BQ51" s="15"/>
      <c r="BR51" s="15"/>
      <c r="BS51" s="15"/>
      <c r="BT51" s="15"/>
      <c r="BU51" s="15">
        <f t="shared" si="1"/>
        <v>0</v>
      </c>
    </row>
    <row r="52" spans="1:73" x14ac:dyDescent="0.25">
      <c r="A52" s="28">
        <v>43</v>
      </c>
      <c r="B52" s="15" t="s">
        <v>57</v>
      </c>
      <c r="C52" s="18"/>
      <c r="D52" s="18"/>
      <c r="E52" s="18"/>
      <c r="F52" s="18"/>
      <c r="G52" s="18"/>
      <c r="H52" s="18"/>
      <c r="I52" s="29"/>
      <c r="J52" s="15"/>
      <c r="K52" s="15"/>
      <c r="L52" s="15"/>
      <c r="M52" s="15"/>
      <c r="N52" s="15"/>
      <c r="O52" s="18"/>
      <c r="P52" s="18"/>
      <c r="Q52" s="18"/>
      <c r="R52" s="18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8"/>
      <c r="AL52" s="18"/>
      <c r="AM52" s="15"/>
      <c r="AN52" s="15"/>
      <c r="AO52" s="18"/>
      <c r="AP52" s="18"/>
      <c r="AQ52" s="15"/>
      <c r="AR52" s="15"/>
      <c r="AS52" s="15"/>
      <c r="AT52" s="15"/>
      <c r="AU52" s="15"/>
      <c r="AV52" s="15"/>
      <c r="AW52" s="29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>
        <f t="shared" si="1"/>
        <v>0</v>
      </c>
    </row>
    <row r="53" spans="1:73" x14ac:dyDescent="0.25">
      <c r="A53" s="28">
        <v>44</v>
      </c>
      <c r="B53" s="15" t="s">
        <v>58</v>
      </c>
      <c r="C53" s="18"/>
      <c r="D53" s="18"/>
      <c r="E53" s="18"/>
      <c r="F53" s="18"/>
      <c r="G53" s="18"/>
      <c r="H53" s="18"/>
      <c r="I53" s="29"/>
      <c r="J53" s="15"/>
      <c r="K53" s="15"/>
      <c r="L53" s="15"/>
      <c r="M53" s="15"/>
      <c r="N53" s="15"/>
      <c r="O53" s="18"/>
      <c r="P53" s="18"/>
      <c r="Q53" s="18"/>
      <c r="R53" s="18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8"/>
      <c r="AL53" s="18"/>
      <c r="AM53" s="15"/>
      <c r="AN53" s="15"/>
      <c r="AO53" s="18"/>
      <c r="AP53" s="18"/>
      <c r="AQ53" s="15"/>
      <c r="AR53" s="15"/>
      <c r="AS53" s="15"/>
      <c r="AT53" s="15"/>
      <c r="AU53" s="15"/>
      <c r="AV53" s="15"/>
      <c r="AW53" s="29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>
        <f t="shared" si="1"/>
        <v>0</v>
      </c>
    </row>
    <row r="54" spans="1:73" x14ac:dyDescent="0.25">
      <c r="A54" s="28">
        <v>45</v>
      </c>
      <c r="B54" s="15" t="s">
        <v>75</v>
      </c>
      <c r="C54" s="18"/>
      <c r="D54" s="18"/>
      <c r="E54" s="18"/>
      <c r="F54" s="18"/>
      <c r="G54" s="18"/>
      <c r="H54" s="18"/>
      <c r="I54" s="29"/>
      <c r="J54" s="15"/>
      <c r="K54" s="15"/>
      <c r="L54" s="15"/>
      <c r="M54" s="15"/>
      <c r="N54" s="15"/>
      <c r="O54" s="18"/>
      <c r="P54" s="18"/>
      <c r="Q54" s="18"/>
      <c r="R54" s="18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8"/>
      <c r="AL54" s="18"/>
      <c r="AM54" s="15"/>
      <c r="AN54" s="15"/>
      <c r="AO54" s="18"/>
      <c r="AP54" s="18"/>
      <c r="AQ54" s="15"/>
      <c r="AR54" s="15"/>
      <c r="AS54" s="15"/>
      <c r="AT54" s="15"/>
      <c r="AU54" s="15"/>
      <c r="AV54" s="15"/>
      <c r="AW54" s="29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>
        <f t="shared" si="1"/>
        <v>0</v>
      </c>
    </row>
    <row r="55" spans="1:73" ht="31.5" x14ac:dyDescent="0.25">
      <c r="A55" s="28">
        <v>46</v>
      </c>
      <c r="B55" s="16" t="s">
        <v>60</v>
      </c>
      <c r="C55" s="18"/>
      <c r="D55" s="18"/>
      <c r="E55" s="18"/>
      <c r="F55" s="18"/>
      <c r="G55" s="18"/>
      <c r="H55" s="18"/>
      <c r="I55" s="29"/>
      <c r="J55" s="15"/>
      <c r="K55" s="15"/>
      <c r="L55" s="15"/>
      <c r="M55" s="15"/>
      <c r="N55" s="15"/>
      <c r="O55" s="18"/>
      <c r="P55" s="18"/>
      <c r="Q55" s="18"/>
      <c r="R55" s="18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8"/>
      <c r="AL55" s="18"/>
      <c r="AM55" s="15"/>
      <c r="AN55" s="15"/>
      <c r="AO55" s="18"/>
      <c r="AP55" s="18"/>
      <c r="AQ55" s="15"/>
      <c r="AR55" s="15"/>
      <c r="AS55" s="15"/>
      <c r="AT55" s="15"/>
      <c r="AU55" s="15"/>
      <c r="AV55" s="15"/>
      <c r="AW55" s="29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>
        <f t="shared" si="1"/>
        <v>0</v>
      </c>
    </row>
    <row r="56" spans="1:73" x14ac:dyDescent="0.25">
      <c r="A56" s="28">
        <v>47</v>
      </c>
      <c r="B56" s="15" t="s">
        <v>71</v>
      </c>
      <c r="C56" s="18"/>
      <c r="D56" s="18"/>
      <c r="E56" s="18"/>
      <c r="F56" s="18"/>
      <c r="G56" s="18"/>
      <c r="H56" s="18"/>
      <c r="I56" s="29"/>
      <c r="J56" s="15"/>
      <c r="K56" s="15"/>
      <c r="L56" s="15"/>
      <c r="M56" s="15"/>
      <c r="N56" s="15"/>
      <c r="O56" s="18"/>
      <c r="P56" s="18"/>
      <c r="Q56" s="18"/>
      <c r="R56" s="18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8"/>
      <c r="AL56" s="18"/>
      <c r="AM56" s="15"/>
      <c r="AN56" s="15"/>
      <c r="AO56" s="18"/>
      <c r="AP56" s="18"/>
      <c r="AQ56" s="15"/>
      <c r="AR56" s="15"/>
      <c r="AS56" s="15"/>
      <c r="AT56" s="15"/>
      <c r="AU56" s="15"/>
      <c r="AV56" s="15"/>
      <c r="AW56" s="29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>
        <f t="shared" si="1"/>
        <v>0</v>
      </c>
    </row>
    <row r="57" spans="1:73" x14ac:dyDescent="0.25">
      <c r="A57" s="28">
        <v>48</v>
      </c>
      <c r="B57" s="15" t="s">
        <v>61</v>
      </c>
      <c r="C57" s="18"/>
      <c r="D57" s="18"/>
      <c r="E57" s="18"/>
      <c r="F57" s="18"/>
      <c r="G57" s="18"/>
      <c r="H57" s="18"/>
      <c r="I57" s="29"/>
      <c r="J57" s="15"/>
      <c r="K57" s="15"/>
      <c r="L57" s="15"/>
      <c r="M57" s="15"/>
      <c r="N57" s="15"/>
      <c r="O57" s="41"/>
      <c r="P57" s="18"/>
      <c r="Q57" s="18"/>
      <c r="R57" s="18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8"/>
      <c r="AL57" s="18"/>
      <c r="AM57" s="15"/>
      <c r="AN57" s="15"/>
      <c r="AO57" s="18"/>
      <c r="AP57" s="18"/>
      <c r="AQ57" s="15"/>
      <c r="AR57" s="15"/>
      <c r="AS57" s="15"/>
      <c r="AT57" s="15"/>
      <c r="AU57" s="15"/>
      <c r="AV57" s="15"/>
      <c r="AW57" s="29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>
        <f t="shared" si="1"/>
        <v>0</v>
      </c>
    </row>
    <row r="58" spans="1:73" x14ac:dyDescent="0.25">
      <c r="A58" s="28">
        <v>49</v>
      </c>
      <c r="B58" s="15" t="s">
        <v>63</v>
      </c>
      <c r="C58" s="18"/>
      <c r="D58" s="18"/>
      <c r="E58" s="18"/>
      <c r="F58" s="18"/>
      <c r="G58" s="18"/>
      <c r="H58" s="18"/>
      <c r="I58" s="29"/>
      <c r="J58" s="15"/>
      <c r="K58" s="15"/>
      <c r="L58" s="15"/>
      <c r="M58" s="15"/>
      <c r="N58" s="15"/>
      <c r="O58" s="41"/>
      <c r="P58" s="18"/>
      <c r="Q58" s="18"/>
      <c r="R58" s="18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8"/>
      <c r="AL58" s="18"/>
      <c r="AM58" s="15"/>
      <c r="AN58" s="15"/>
      <c r="AO58" s="18"/>
      <c r="AP58" s="18"/>
      <c r="AQ58" s="15"/>
      <c r="AR58" s="15"/>
      <c r="AS58" s="15"/>
      <c r="AT58" s="15"/>
      <c r="AU58" s="15"/>
      <c r="AV58" s="15"/>
      <c r="AW58" s="29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>
        <f t="shared" si="1"/>
        <v>0</v>
      </c>
    </row>
    <row r="59" spans="1:73" x14ac:dyDescent="0.25">
      <c r="A59" s="28">
        <v>50</v>
      </c>
      <c r="B59" s="15" t="s">
        <v>59</v>
      </c>
      <c r="C59" s="18"/>
      <c r="D59" s="18"/>
      <c r="E59" s="18"/>
      <c r="F59" s="18"/>
      <c r="G59" s="18"/>
      <c r="H59" s="18"/>
      <c r="I59" s="29"/>
      <c r="J59" s="15"/>
      <c r="K59" s="15"/>
      <c r="L59" s="15"/>
      <c r="M59" s="15"/>
      <c r="N59" s="15"/>
      <c r="O59" s="41"/>
      <c r="P59" s="18"/>
      <c r="Q59" s="18"/>
      <c r="R59" s="18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8"/>
      <c r="AL59" s="18"/>
      <c r="AM59" s="15"/>
      <c r="AN59" s="15"/>
      <c r="AO59" s="18"/>
      <c r="AP59" s="18"/>
      <c r="AQ59" s="15"/>
      <c r="AR59" s="15"/>
      <c r="AS59" s="15"/>
      <c r="AT59" s="15"/>
      <c r="AU59" s="15"/>
      <c r="AV59" s="15"/>
      <c r="AW59" s="29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>
        <f t="shared" si="1"/>
        <v>0</v>
      </c>
    </row>
    <row r="60" spans="1:73" x14ac:dyDescent="0.25">
      <c r="A60" s="28">
        <v>51</v>
      </c>
      <c r="B60" s="15" t="s">
        <v>67</v>
      </c>
      <c r="C60" s="18"/>
      <c r="D60" s="18"/>
      <c r="E60" s="18"/>
      <c r="F60" s="18"/>
      <c r="G60" s="18"/>
      <c r="H60" s="18"/>
      <c r="I60" s="29"/>
      <c r="J60" s="15"/>
      <c r="K60" s="15"/>
      <c r="L60" s="15"/>
      <c r="M60" s="15"/>
      <c r="N60" s="15"/>
      <c r="O60" s="41"/>
      <c r="P60" s="18"/>
      <c r="Q60" s="18"/>
      <c r="R60" s="18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8"/>
      <c r="AL60" s="18"/>
      <c r="AM60" s="15"/>
      <c r="AN60" s="15"/>
      <c r="AO60" s="18"/>
      <c r="AP60" s="18"/>
      <c r="AQ60" s="15"/>
      <c r="AR60" s="15"/>
      <c r="AS60" s="15"/>
      <c r="AT60" s="15"/>
      <c r="AU60" s="15"/>
      <c r="AV60" s="15"/>
      <c r="AW60" s="29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>
        <f t="shared" si="1"/>
        <v>0</v>
      </c>
    </row>
    <row r="61" spans="1:73" x14ac:dyDescent="0.25">
      <c r="A61" s="28">
        <v>52</v>
      </c>
      <c r="B61" s="15" t="s">
        <v>62</v>
      </c>
      <c r="C61" s="18"/>
      <c r="D61" s="18"/>
      <c r="E61" s="18"/>
      <c r="F61" s="18"/>
      <c r="G61" s="18"/>
      <c r="H61" s="18"/>
      <c r="I61" s="29"/>
      <c r="J61" s="15"/>
      <c r="K61" s="15"/>
      <c r="L61" s="15"/>
      <c r="M61" s="15"/>
      <c r="N61" s="15"/>
      <c r="O61" s="41"/>
      <c r="P61" s="18">
        <v>-458.06</v>
      </c>
      <c r="Q61" s="18"/>
      <c r="R61" s="18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8"/>
      <c r="AL61" s="18"/>
      <c r="AM61" s="15"/>
      <c r="AN61" s="15"/>
      <c r="AO61" s="18"/>
      <c r="AP61" s="18"/>
      <c r="AQ61" s="15"/>
      <c r="AR61" s="15"/>
      <c r="AS61" s="15"/>
      <c r="AT61" s="15"/>
      <c r="AU61" s="15"/>
      <c r="AV61" s="15"/>
      <c r="AW61" s="29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>
        <f t="shared" si="1"/>
        <v>-458.06</v>
      </c>
    </row>
    <row r="62" spans="1:73" x14ac:dyDescent="0.25">
      <c r="A62" s="28">
        <v>53</v>
      </c>
      <c r="B62" s="15" t="s">
        <v>68</v>
      </c>
      <c r="C62" s="18"/>
      <c r="D62" s="18"/>
      <c r="E62" s="18"/>
      <c r="F62" s="18"/>
      <c r="G62" s="18"/>
      <c r="H62" s="18"/>
      <c r="I62" s="29"/>
      <c r="J62" s="15"/>
      <c r="K62" s="15"/>
      <c r="L62" s="15"/>
      <c r="M62" s="15"/>
      <c r="N62" s="15"/>
      <c r="O62" s="18"/>
      <c r="P62" s="18"/>
      <c r="Q62" s="18"/>
      <c r="R62" s="18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8"/>
      <c r="AL62" s="18"/>
      <c r="AM62" s="15"/>
      <c r="AN62" s="15"/>
      <c r="AO62" s="18"/>
      <c r="AP62" s="18"/>
      <c r="AQ62" s="15"/>
      <c r="AR62" s="15"/>
      <c r="AS62" s="15"/>
      <c r="AT62" s="15"/>
      <c r="AU62" s="15"/>
      <c r="AV62" s="15"/>
      <c r="AW62" s="29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>
        <f>D62+F62+H62+J62+L62+N62+P62+R62+T62+V62+X62+Z62+AB62+AJ62+AL62+AN62+AP62+AR62+AT62+AV62+AY62+BA62+BC62+BE62+BG62+BI62+BK62+BM62+BO62+BQ62+BT62</f>
        <v>0</v>
      </c>
    </row>
    <row r="63" spans="1:73" x14ac:dyDescent="0.25">
      <c r="A63" s="28">
        <v>54</v>
      </c>
      <c r="B63" s="15" t="s">
        <v>69</v>
      </c>
      <c r="C63" s="18"/>
      <c r="D63" s="18"/>
      <c r="E63" s="18"/>
      <c r="F63" s="18"/>
      <c r="G63" s="18"/>
      <c r="H63" s="18"/>
      <c r="I63" s="29"/>
      <c r="J63" s="15"/>
      <c r="K63" s="15"/>
      <c r="L63" s="15"/>
      <c r="M63" s="15"/>
      <c r="N63" s="15"/>
      <c r="O63" s="18"/>
      <c r="P63" s="18"/>
      <c r="Q63" s="18"/>
      <c r="R63" s="18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8"/>
      <c r="AL63" s="18"/>
      <c r="AM63" s="15"/>
      <c r="AN63" s="15"/>
      <c r="AO63" s="18"/>
      <c r="AP63" s="18"/>
      <c r="AQ63" s="15"/>
      <c r="AR63" s="15"/>
      <c r="AS63" s="15"/>
      <c r="AT63" s="15"/>
      <c r="AU63" s="15"/>
      <c r="AV63" s="15"/>
      <c r="AW63" s="29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>
        <f t="shared" si="1"/>
        <v>0</v>
      </c>
    </row>
    <row r="64" spans="1:73" x14ac:dyDescent="0.25">
      <c r="A64" s="28">
        <v>55</v>
      </c>
      <c r="B64" s="15" t="s">
        <v>70</v>
      </c>
      <c r="C64" s="18"/>
      <c r="D64" s="18"/>
      <c r="E64" s="18"/>
      <c r="F64" s="18"/>
      <c r="G64" s="18"/>
      <c r="H64" s="18"/>
      <c r="I64" s="29"/>
      <c r="J64" s="15"/>
      <c r="K64" s="15"/>
      <c r="L64" s="15"/>
      <c r="M64" s="15"/>
      <c r="N64" s="15"/>
      <c r="O64" s="18"/>
      <c r="P64" s="18"/>
      <c r="Q64" s="18"/>
      <c r="R64" s="18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8"/>
      <c r="AL64" s="18"/>
      <c r="AM64" s="15"/>
      <c r="AN64" s="15"/>
      <c r="AO64" s="18"/>
      <c r="AP64" s="18"/>
      <c r="AQ64" s="15"/>
      <c r="AR64" s="15"/>
      <c r="AS64" s="15"/>
      <c r="AT64" s="15"/>
      <c r="AU64" s="15"/>
      <c r="AV64" s="15"/>
      <c r="AW64" s="29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>
        <f t="shared" si="1"/>
        <v>0</v>
      </c>
    </row>
    <row r="65" spans="1:73" x14ac:dyDescent="0.25">
      <c r="A65" s="28">
        <v>56</v>
      </c>
      <c r="B65" s="15" t="s">
        <v>117</v>
      </c>
      <c r="C65" s="18"/>
      <c r="D65" s="18"/>
      <c r="E65" s="18"/>
      <c r="F65" s="18"/>
      <c r="G65" s="18"/>
      <c r="H65" s="18"/>
      <c r="I65" s="29"/>
      <c r="J65" s="15"/>
      <c r="K65" s="15"/>
      <c r="L65" s="15"/>
      <c r="M65" s="15"/>
      <c r="N65" s="15"/>
      <c r="O65" s="18"/>
      <c r="P65" s="18"/>
      <c r="Q65" s="18"/>
      <c r="R65" s="18"/>
      <c r="S65" s="15"/>
      <c r="T65" s="15"/>
      <c r="U65" s="15"/>
      <c r="V65" s="15"/>
      <c r="W65" s="15"/>
      <c r="X65" s="15"/>
      <c r="Y65" s="15"/>
      <c r="Z65" s="15"/>
      <c r="AA65" s="29"/>
      <c r="AB65" s="15"/>
      <c r="AC65" s="15"/>
      <c r="AD65" s="15"/>
      <c r="AE65" s="15"/>
      <c r="AF65" s="15"/>
      <c r="AG65" s="15"/>
      <c r="AH65" s="15"/>
      <c r="AI65" s="15"/>
      <c r="AJ65" s="15"/>
      <c r="AK65" s="18"/>
      <c r="AL65" s="18"/>
      <c r="AM65" s="15"/>
      <c r="AN65" s="15"/>
      <c r="AO65" s="18"/>
      <c r="AP65" s="18"/>
      <c r="AQ65" s="15"/>
      <c r="AR65" s="15"/>
      <c r="AS65" s="15"/>
      <c r="AT65" s="15"/>
      <c r="AU65" s="15"/>
      <c r="AV65" s="15"/>
      <c r="AW65" s="29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>
        <f t="shared" si="1"/>
        <v>0</v>
      </c>
    </row>
    <row r="66" spans="1:73" x14ac:dyDescent="0.25">
      <c r="A66" s="28">
        <v>57</v>
      </c>
      <c r="B66" s="15" t="s">
        <v>66</v>
      </c>
      <c r="C66" s="18"/>
      <c r="D66" s="18"/>
      <c r="E66" s="18"/>
      <c r="F66" s="18"/>
      <c r="G66" s="18"/>
      <c r="H66" s="18"/>
      <c r="I66" s="29"/>
      <c r="J66" s="15"/>
      <c r="K66" s="15"/>
      <c r="L66" s="15"/>
      <c r="M66" s="15"/>
      <c r="N66" s="15"/>
      <c r="O66" s="18"/>
      <c r="P66" s="18"/>
      <c r="Q66" s="18"/>
      <c r="R66" s="18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8"/>
      <c r="AL66" s="18"/>
      <c r="AM66" s="15"/>
      <c r="AN66" s="15"/>
      <c r="AO66" s="18"/>
      <c r="AP66" s="18"/>
      <c r="AQ66" s="15"/>
      <c r="AR66" s="15"/>
      <c r="AS66" s="15"/>
      <c r="AT66" s="15"/>
      <c r="AU66" s="15"/>
      <c r="AV66" s="15"/>
      <c r="AW66" s="29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>
        <f t="shared" si="1"/>
        <v>0</v>
      </c>
    </row>
    <row r="67" spans="1:73" x14ac:dyDescent="0.25">
      <c r="A67" s="28">
        <v>58</v>
      </c>
      <c r="B67" s="15" t="s">
        <v>65</v>
      </c>
      <c r="C67" s="18"/>
      <c r="D67" s="18"/>
      <c r="E67" s="18"/>
      <c r="F67" s="18"/>
      <c r="G67" s="18"/>
      <c r="H67" s="18"/>
      <c r="I67" s="29"/>
      <c r="J67" s="15"/>
      <c r="K67" s="15"/>
      <c r="L67" s="15"/>
      <c r="M67" s="15"/>
      <c r="N67" s="15"/>
      <c r="O67" s="18"/>
      <c r="P67" s="18"/>
      <c r="Q67" s="18"/>
      <c r="R67" s="18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8"/>
      <c r="AL67" s="18"/>
      <c r="AM67" s="15"/>
      <c r="AN67" s="15"/>
      <c r="AO67" s="18"/>
      <c r="AP67" s="18"/>
      <c r="AQ67" s="15"/>
      <c r="AR67" s="15"/>
      <c r="AS67" s="15"/>
      <c r="AT67" s="15"/>
      <c r="AU67" s="15"/>
      <c r="AV67" s="15"/>
      <c r="AW67" s="29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>
        <f t="shared" si="1"/>
        <v>0</v>
      </c>
    </row>
    <row r="68" spans="1:73" x14ac:dyDescent="0.25">
      <c r="A68" s="28">
        <v>59</v>
      </c>
      <c r="B68" s="15" t="s">
        <v>64</v>
      </c>
      <c r="C68" s="15"/>
      <c r="D68" s="15"/>
      <c r="E68" s="15"/>
      <c r="F68" s="15"/>
      <c r="G68" s="15"/>
      <c r="H68" s="15"/>
      <c r="I68" s="29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8"/>
      <c r="AP68" s="18"/>
      <c r="AQ68" s="15"/>
      <c r="AR68" s="15"/>
      <c r="AS68" s="15"/>
      <c r="AT68" s="15"/>
      <c r="AU68" s="15"/>
      <c r="AV68" s="15"/>
      <c r="AW68" s="29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>
        <f t="shared" si="1"/>
        <v>0</v>
      </c>
    </row>
    <row r="69" spans="1:73" x14ac:dyDescent="0.25">
      <c r="A69" s="28">
        <v>60</v>
      </c>
      <c r="B69" s="15" t="s">
        <v>72</v>
      </c>
      <c r="C69" s="15"/>
      <c r="D69" s="15"/>
      <c r="E69" s="15"/>
      <c r="F69" s="15"/>
      <c r="G69" s="15"/>
      <c r="H69" s="15"/>
      <c r="I69" s="29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8"/>
      <c r="AP69" s="18"/>
      <c r="AQ69" s="15"/>
      <c r="AR69" s="15"/>
      <c r="AS69" s="15"/>
      <c r="AT69" s="15"/>
      <c r="AU69" s="15"/>
      <c r="AV69" s="15"/>
      <c r="AW69" s="29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>
        <f t="shared" si="1"/>
        <v>0</v>
      </c>
    </row>
    <row r="70" spans="1:73" ht="31.5" x14ac:dyDescent="0.25">
      <c r="A70" s="28">
        <v>61</v>
      </c>
      <c r="B70" s="21" t="s">
        <v>73</v>
      </c>
      <c r="C70" s="15"/>
      <c r="D70" s="15"/>
      <c r="E70" s="15"/>
      <c r="F70" s="15"/>
      <c r="G70" s="15"/>
      <c r="H70" s="15"/>
      <c r="I70" s="29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8"/>
      <c r="AP70" s="18"/>
      <c r="AQ70" s="15"/>
      <c r="AR70" s="15"/>
      <c r="AS70" s="15"/>
      <c r="AT70" s="15"/>
      <c r="AU70" s="15"/>
      <c r="AV70" s="15"/>
      <c r="AW70" s="29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>
        <f t="shared" si="1"/>
        <v>0</v>
      </c>
    </row>
    <row r="71" spans="1:73" x14ac:dyDescent="0.25">
      <c r="A71" s="28">
        <v>62</v>
      </c>
      <c r="B71" s="15" t="s">
        <v>76</v>
      </c>
      <c r="C71" s="15"/>
      <c r="D71" s="15"/>
      <c r="E71" s="15"/>
      <c r="F71" s="15"/>
      <c r="G71" s="15"/>
      <c r="H71" s="15"/>
      <c r="I71" s="29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8"/>
      <c r="AP71" s="18"/>
      <c r="AQ71" s="15"/>
      <c r="AR71" s="15"/>
      <c r="AS71" s="15"/>
      <c r="AT71" s="15"/>
      <c r="AU71" s="15"/>
      <c r="AV71" s="15"/>
      <c r="AW71" s="29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>
        <f t="shared" ref="BU71:BU75" si="2">D71+F71+H71+J71+L71+N71+P71+R71+T71+V71+X71+Z71+AB71+AJ71+AL71+AN71+AP71+AR71+AT71+AV71+AY71+BA71+BC71+BE71+BG71+BI71+BK71+BM71+BO71+BQ71+BT71</f>
        <v>0</v>
      </c>
    </row>
    <row r="72" spans="1:73" x14ac:dyDescent="0.25">
      <c r="A72" s="28">
        <v>63</v>
      </c>
      <c r="B72" s="15" t="s">
        <v>77</v>
      </c>
      <c r="C72" s="15"/>
      <c r="D72" s="15"/>
      <c r="E72" s="15"/>
      <c r="F72" s="15"/>
      <c r="G72" s="15"/>
      <c r="H72" s="15"/>
      <c r="I72" s="29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8"/>
      <c r="AP72" s="18"/>
      <c r="AQ72" s="15"/>
      <c r="AR72" s="15"/>
      <c r="AS72" s="15"/>
      <c r="AT72" s="15"/>
      <c r="AU72" s="15"/>
      <c r="AV72" s="15"/>
      <c r="AW72" s="29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>
        <f t="shared" si="2"/>
        <v>0</v>
      </c>
    </row>
    <row r="73" spans="1:73" x14ac:dyDescent="0.25">
      <c r="A73" s="28">
        <v>64</v>
      </c>
      <c r="B73" s="22" t="s">
        <v>83</v>
      </c>
      <c r="C73" s="15"/>
      <c r="D73" s="15"/>
      <c r="E73" s="15"/>
      <c r="F73" s="15"/>
      <c r="G73" s="15"/>
      <c r="H73" s="15"/>
      <c r="I73" s="29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8"/>
      <c r="AP73" s="18"/>
      <c r="AQ73" s="15"/>
      <c r="AR73" s="15"/>
      <c r="AS73" s="15"/>
      <c r="AT73" s="15"/>
      <c r="AU73" s="15"/>
      <c r="AV73" s="15"/>
      <c r="AW73" s="29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>
        <f t="shared" si="2"/>
        <v>0</v>
      </c>
    </row>
    <row r="74" spans="1:73" x14ac:dyDescent="0.25">
      <c r="A74" s="28">
        <v>65</v>
      </c>
      <c r="B74" s="22" t="s">
        <v>84</v>
      </c>
      <c r="C74" s="15"/>
      <c r="D74" s="15"/>
      <c r="E74" s="15"/>
      <c r="F74" s="15"/>
      <c r="G74" s="15"/>
      <c r="H74" s="15"/>
      <c r="I74" s="29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8"/>
      <c r="AP74" s="18"/>
      <c r="AQ74" s="15"/>
      <c r="AR74" s="15"/>
      <c r="AS74" s="15"/>
      <c r="AT74" s="15"/>
      <c r="AU74" s="15"/>
      <c r="AV74" s="15"/>
      <c r="AW74" s="29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>
        <f t="shared" si="2"/>
        <v>0</v>
      </c>
    </row>
    <row r="75" spans="1:73" x14ac:dyDescent="0.25">
      <c r="A75" s="28">
        <v>66</v>
      </c>
      <c r="B75" s="22" t="s">
        <v>85</v>
      </c>
      <c r="C75" s="15"/>
      <c r="D75" s="15"/>
      <c r="E75" s="15"/>
      <c r="F75" s="15"/>
      <c r="G75" s="15"/>
      <c r="H75" s="15"/>
      <c r="I75" s="29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8"/>
      <c r="AP75" s="18"/>
      <c r="AQ75" s="15"/>
      <c r="AR75" s="15"/>
      <c r="AS75" s="15"/>
      <c r="AT75" s="15"/>
      <c r="AU75" s="15"/>
      <c r="AV75" s="15"/>
      <c r="AW75" s="29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>
        <f t="shared" si="2"/>
        <v>0</v>
      </c>
    </row>
    <row r="76" spans="1:73" ht="18.75" customHeight="1" x14ac:dyDescent="0.25">
      <c r="A76" s="29"/>
      <c r="B76" s="23" t="s">
        <v>6</v>
      </c>
      <c r="C76" s="15">
        <f t="shared" ref="C76:AH76" si="3">SUM(C10:C75)</f>
        <v>0</v>
      </c>
      <c r="D76" s="15">
        <f t="shared" si="3"/>
        <v>-111550</v>
      </c>
      <c r="E76" s="15">
        <f t="shared" si="3"/>
        <v>0</v>
      </c>
      <c r="F76" s="15">
        <f t="shared" si="3"/>
        <v>-3091720</v>
      </c>
      <c r="G76" s="15">
        <f t="shared" si="3"/>
        <v>0</v>
      </c>
      <c r="H76" s="15">
        <f t="shared" si="3"/>
        <v>0</v>
      </c>
      <c r="I76" s="29">
        <f t="shared" si="3"/>
        <v>0</v>
      </c>
      <c r="J76" s="15">
        <f t="shared" si="3"/>
        <v>111550</v>
      </c>
      <c r="K76" s="15">
        <f t="shared" si="3"/>
        <v>0</v>
      </c>
      <c r="L76" s="15">
        <f t="shared" si="3"/>
        <v>3091720</v>
      </c>
      <c r="M76" s="15">
        <f t="shared" si="3"/>
        <v>0</v>
      </c>
      <c r="N76" s="15">
        <f t="shared" si="3"/>
        <v>0</v>
      </c>
      <c r="O76" s="15">
        <f t="shared" si="3"/>
        <v>-1</v>
      </c>
      <c r="P76" s="15">
        <f t="shared" si="3"/>
        <v>-21102.66</v>
      </c>
      <c r="Q76" s="15">
        <f t="shared" si="3"/>
        <v>0</v>
      </c>
      <c r="R76" s="15">
        <f t="shared" si="3"/>
        <v>-14304.83</v>
      </c>
      <c r="S76" s="15">
        <f t="shared" si="3"/>
        <v>0</v>
      </c>
      <c r="T76" s="15">
        <f t="shared" si="3"/>
        <v>0</v>
      </c>
      <c r="U76" s="15">
        <f t="shared" si="3"/>
        <v>1</v>
      </c>
      <c r="V76" s="15">
        <f t="shared" si="3"/>
        <v>35407.49</v>
      </c>
      <c r="W76" s="15">
        <f t="shared" si="3"/>
        <v>0</v>
      </c>
      <c r="X76" s="15">
        <f t="shared" si="3"/>
        <v>0</v>
      </c>
      <c r="Y76" s="15">
        <f t="shared" si="3"/>
        <v>0</v>
      </c>
      <c r="Z76" s="15">
        <f t="shared" si="3"/>
        <v>0</v>
      </c>
      <c r="AA76" s="29">
        <f t="shared" si="3"/>
        <v>1</v>
      </c>
      <c r="AB76" s="15">
        <f t="shared" si="3"/>
        <v>1411.13</v>
      </c>
      <c r="AC76" s="15">
        <f t="shared" si="3"/>
        <v>0</v>
      </c>
      <c r="AD76" s="15">
        <f t="shared" si="3"/>
        <v>0</v>
      </c>
      <c r="AE76" s="15">
        <f t="shared" si="3"/>
        <v>0</v>
      </c>
      <c r="AF76" s="15">
        <f t="shared" si="3"/>
        <v>0</v>
      </c>
      <c r="AG76" s="15">
        <f t="shared" si="3"/>
        <v>0</v>
      </c>
      <c r="AH76" s="15">
        <f t="shared" si="3"/>
        <v>0</v>
      </c>
      <c r="AI76" s="15">
        <f t="shared" ref="AI76:BN76" si="4">SUM(AI10:AI75)</f>
        <v>0</v>
      </c>
      <c r="AJ76" s="15">
        <f t="shared" si="4"/>
        <v>0</v>
      </c>
      <c r="AK76" s="15">
        <f t="shared" si="4"/>
        <v>0</v>
      </c>
      <c r="AL76" s="15">
        <f t="shared" si="4"/>
        <v>0</v>
      </c>
      <c r="AM76" s="29">
        <f t="shared" si="4"/>
        <v>1</v>
      </c>
      <c r="AN76" s="15">
        <f t="shared" si="4"/>
        <v>-3058.25</v>
      </c>
      <c r="AO76" s="15">
        <f t="shared" si="4"/>
        <v>0</v>
      </c>
      <c r="AP76" s="15">
        <f t="shared" si="4"/>
        <v>-1411.13</v>
      </c>
      <c r="AQ76" s="15">
        <f t="shared" si="4"/>
        <v>0</v>
      </c>
      <c r="AR76" s="15">
        <f t="shared" si="4"/>
        <v>0</v>
      </c>
      <c r="AS76" s="29">
        <f t="shared" si="4"/>
        <v>0</v>
      </c>
      <c r="AT76" s="15">
        <f t="shared" si="4"/>
        <v>0</v>
      </c>
      <c r="AU76" s="15">
        <f t="shared" si="4"/>
        <v>0</v>
      </c>
      <c r="AV76" s="15">
        <f t="shared" si="4"/>
        <v>0</v>
      </c>
      <c r="AW76" s="29">
        <f t="shared" si="4"/>
        <v>0</v>
      </c>
      <c r="AX76" s="15">
        <f t="shared" si="4"/>
        <v>0</v>
      </c>
      <c r="AY76" s="15">
        <f t="shared" si="4"/>
        <v>0</v>
      </c>
      <c r="AZ76" s="15">
        <f t="shared" si="4"/>
        <v>-1</v>
      </c>
      <c r="BA76" s="15">
        <f t="shared" si="4"/>
        <v>-353.86</v>
      </c>
      <c r="BB76" s="15">
        <f t="shared" si="4"/>
        <v>0</v>
      </c>
      <c r="BC76" s="15">
        <f t="shared" si="4"/>
        <v>0</v>
      </c>
      <c r="BD76" s="15">
        <f t="shared" si="4"/>
        <v>0</v>
      </c>
      <c r="BE76" s="15">
        <f t="shared" si="4"/>
        <v>3412.11</v>
      </c>
      <c r="BF76" s="15">
        <f t="shared" si="4"/>
        <v>0</v>
      </c>
      <c r="BG76" s="15">
        <f t="shared" si="4"/>
        <v>0</v>
      </c>
      <c r="BH76" s="15">
        <f t="shared" si="4"/>
        <v>0</v>
      </c>
      <c r="BI76" s="15">
        <f t="shared" si="4"/>
        <v>0</v>
      </c>
      <c r="BJ76" s="15">
        <f t="shared" si="4"/>
        <v>0</v>
      </c>
      <c r="BK76" s="15">
        <f t="shared" si="4"/>
        <v>0</v>
      </c>
      <c r="BL76" s="15">
        <f t="shared" si="4"/>
        <v>0</v>
      </c>
      <c r="BM76" s="15">
        <f t="shared" si="4"/>
        <v>0</v>
      </c>
      <c r="BN76" s="15">
        <f t="shared" si="4"/>
        <v>0</v>
      </c>
      <c r="BO76" s="15">
        <f t="shared" ref="BO76:BU76" si="5">SUM(BO10:BO75)</f>
        <v>0</v>
      </c>
      <c r="BP76" s="15">
        <f t="shared" si="5"/>
        <v>0</v>
      </c>
      <c r="BQ76" s="15">
        <f t="shared" si="5"/>
        <v>0</v>
      </c>
      <c r="BR76" s="15">
        <f t="shared" si="5"/>
        <v>0</v>
      </c>
      <c r="BS76" s="15">
        <f t="shared" si="5"/>
        <v>0</v>
      </c>
      <c r="BT76" s="15">
        <f t="shared" si="5"/>
        <v>0</v>
      </c>
      <c r="BU76" s="15">
        <f t="shared" si="5"/>
        <v>-9.6065377874765545E-12</v>
      </c>
    </row>
    <row r="80" spans="1:73" x14ac:dyDescent="0.25">
      <c r="V80" s="42"/>
      <c r="AP80" s="42"/>
    </row>
  </sheetData>
  <customSheetViews>
    <customSheetView guid="{C7241C17-BC20-4AA6-BF12-8BC0723ABFCD}" scale="60" hiddenColumns="1">
      <pane xSplit="2" ySplit="6" topLeftCell="BK36" activePane="bottomRight" state="frozen"/>
      <selection pane="bottomRight" activeCell="BP53" sqref="BP53"/>
      <pageMargins left="0.7" right="0.7" top="0.75" bottom="0.75" header="0.3" footer="0.3"/>
      <pageSetup paperSize="9" orientation="portrait" r:id="rId1"/>
    </customSheetView>
    <customSheetView guid="{43FB4BE2-428C-4FEA-9690-BFAEC384AE1A}" scale="70" hiddenColumns="1">
      <pane xSplit="2" ySplit="6" topLeftCell="Q44" activePane="bottomRight" state="frozen"/>
      <selection pane="bottomRight" activeCell="W81" sqref="W81:X81"/>
      <pageMargins left="0.7" right="0.7" top="0.75" bottom="0.75" header="0.3" footer="0.3"/>
      <pageSetup paperSize="9" orientation="portrait" r:id="rId2"/>
    </customSheetView>
  </customSheetViews>
  <mergeCells count="39">
    <mergeCell ref="C5:BU5"/>
    <mergeCell ref="AS8:AT8"/>
    <mergeCell ref="AW7:AY8"/>
    <mergeCell ref="Y7:AV7"/>
    <mergeCell ref="AU8:AV8"/>
    <mergeCell ref="AC8:AJ8"/>
    <mergeCell ref="AQ8:AR8"/>
    <mergeCell ref="AA8:AB8"/>
    <mergeCell ref="M8:N8"/>
    <mergeCell ref="BP7:BQ8"/>
    <mergeCell ref="BU7:BU8"/>
    <mergeCell ref="BN7:BO8"/>
    <mergeCell ref="BL8:BM8"/>
    <mergeCell ref="AZ7:BM7"/>
    <mergeCell ref="AK8:AL8"/>
    <mergeCell ref="AZ8:BA8"/>
    <mergeCell ref="A7:A9"/>
    <mergeCell ref="B7:B9"/>
    <mergeCell ref="K8:L8"/>
    <mergeCell ref="W8:X8"/>
    <mergeCell ref="Y8:Z8"/>
    <mergeCell ref="O7:X7"/>
    <mergeCell ref="C7:N7"/>
    <mergeCell ref="C8:D8"/>
    <mergeCell ref="E8:F8"/>
    <mergeCell ref="G8:H8"/>
    <mergeCell ref="S8:T8"/>
    <mergeCell ref="Q8:R8"/>
    <mergeCell ref="O8:P8"/>
    <mergeCell ref="U8:V8"/>
    <mergeCell ref="I8:J8"/>
    <mergeCell ref="AO8:AP8"/>
    <mergeCell ref="AM8:AN8"/>
    <mergeCell ref="BJ8:BK8"/>
    <mergeCell ref="BR7:BT8"/>
    <mergeCell ref="BH8:BI8"/>
    <mergeCell ref="BB8:BC8"/>
    <mergeCell ref="BD8:BE8"/>
    <mergeCell ref="BF8:BG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52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cp:lastPrinted>2023-01-31T12:49:36Z</cp:lastPrinted>
  <dcterms:created xsi:type="dcterms:W3CDTF">2022-01-26T07:13:45Z</dcterms:created>
  <dcterms:modified xsi:type="dcterms:W3CDTF">2023-02-28T16:01:29Z</dcterms:modified>
</cp:coreProperties>
</file>